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90" windowHeight="9300" activeTab="0"/>
  </bookViews>
  <sheets>
    <sheet name="Sheet1" sheetId="1" r:id="rId1"/>
    <sheet name="list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<sst xmlns="http://schemas.openxmlformats.org/spreadsheetml/2006/main" count="613" uniqueCount="196">
  <si>
    <t>Ben vd Laan</t>
  </si>
  <si>
    <t>gespeeld</t>
  </si>
  <si>
    <t>bord</t>
  </si>
  <si>
    <t>Onno Kooy</t>
  </si>
  <si>
    <t>Harald Daan</t>
  </si>
  <si>
    <t>Paul v/d Klein</t>
  </si>
  <si>
    <t>Dick Berkelaar</t>
  </si>
  <si>
    <t>Jan v Hinte</t>
  </si>
  <si>
    <t>Edwin Wouters</t>
  </si>
  <si>
    <t>H v Houwelingen</t>
  </si>
  <si>
    <t>Felix Metselaar</t>
  </si>
  <si>
    <t>Joost Meeuwissen</t>
  </si>
  <si>
    <t>Boudewijn v Maanen</t>
  </si>
  <si>
    <t>Ron Smit</t>
  </si>
  <si>
    <t>Janton v apeldoorn</t>
  </si>
  <si>
    <t>Lucas Boutens</t>
  </si>
  <si>
    <t>Theo Kroon</t>
  </si>
  <si>
    <t>Herman Luijendijk</t>
  </si>
  <si>
    <t>Henny v Soest</t>
  </si>
  <si>
    <t>Erik Onwezen</t>
  </si>
  <si>
    <t>Arno Kuylaars</t>
  </si>
  <si>
    <t>Jac Reesing</t>
  </si>
  <si>
    <t>Kees de Graaf</t>
  </si>
  <si>
    <t>Reurslag</t>
  </si>
  <si>
    <t>Ben Jansen</t>
  </si>
  <si>
    <t>Adriaan Leegwater</t>
  </si>
  <si>
    <t>Wim vd Geer</t>
  </si>
  <si>
    <t>Joop Faber</t>
  </si>
  <si>
    <t>Wim vd Fliert</t>
  </si>
  <si>
    <t>Jan Wolterink</t>
  </si>
  <si>
    <t>Bart Rietveld</t>
  </si>
  <si>
    <t>Roel Hofstede</t>
  </si>
  <si>
    <t>Lopez Cardosa</t>
  </si>
  <si>
    <t>Freek Kuiper</t>
  </si>
  <si>
    <t>Oliver Mensonides</t>
  </si>
  <si>
    <t>Dirk Borst</t>
  </si>
  <si>
    <t>V Raalte</t>
  </si>
  <si>
    <t>Franklin v Vliet</t>
  </si>
  <si>
    <t>Bas Schipper</t>
  </si>
  <si>
    <t>Bart Rahder</t>
  </si>
  <si>
    <t>Rijken</t>
  </si>
  <si>
    <t>Milort</t>
  </si>
  <si>
    <t>Bert v Zutphen</t>
  </si>
  <si>
    <t>Jac Weenink</t>
  </si>
  <si>
    <t>Joop Lengkeek</t>
  </si>
  <si>
    <t>Frank v Rijn</t>
  </si>
  <si>
    <t>M A Schenk</t>
  </si>
  <si>
    <t>J.B.R Polee</t>
  </si>
  <si>
    <t>Hans Polee</t>
  </si>
  <si>
    <t>Harry Alberda</t>
  </si>
  <si>
    <t>H.W Kool</t>
  </si>
  <si>
    <t>Vlietsra</t>
  </si>
  <si>
    <t>J.J Boogaard</t>
  </si>
  <si>
    <t>Ritsma</t>
  </si>
  <si>
    <t>Peter Knuth</t>
  </si>
  <si>
    <t>Harselaar</t>
  </si>
  <si>
    <t>Vroom</t>
  </si>
  <si>
    <t>Tom Erich</t>
  </si>
  <si>
    <t>Festen</t>
  </si>
  <si>
    <t>v Til</t>
  </si>
  <si>
    <t>M.Faber</t>
  </si>
  <si>
    <t>H.Duyl</t>
  </si>
  <si>
    <t>O.v.d Hoven</t>
  </si>
  <si>
    <t>Maarten Penning</t>
  </si>
  <si>
    <t>Marius Aben</t>
  </si>
  <si>
    <t>Martijn v Koten</t>
  </si>
  <si>
    <t>DirkJan v Speijbroeck</t>
  </si>
  <si>
    <t>Henk Dissel</t>
  </si>
  <si>
    <t>Klaas Veldhuijzen</t>
  </si>
  <si>
    <t>Rik van Drie</t>
  </si>
  <si>
    <t>Jaap van der Tuuk</t>
  </si>
  <si>
    <t>Westervaarder</t>
  </si>
  <si>
    <t>Arendsen</t>
  </si>
  <si>
    <t>Van Santen</t>
  </si>
  <si>
    <t>Van Tol</t>
  </si>
  <si>
    <t>Manual Smit</t>
  </si>
  <si>
    <t>Wichert Hoekert</t>
  </si>
  <si>
    <t>Bart v. Tooren</t>
  </si>
  <si>
    <t>Henk Kuyer</t>
  </si>
  <si>
    <t>1958-1959</t>
  </si>
  <si>
    <t>1959-1960</t>
  </si>
  <si>
    <t>1960-1961</t>
  </si>
  <si>
    <t>1961-1962</t>
  </si>
  <si>
    <t>1962-1963</t>
  </si>
  <si>
    <t>1963-1964</t>
  </si>
  <si>
    <t>1964-1965</t>
  </si>
  <si>
    <t>1965-1966</t>
  </si>
  <si>
    <t>1966-1967</t>
  </si>
  <si>
    <t>1967-1968</t>
  </si>
  <si>
    <t>1968-1969</t>
  </si>
  <si>
    <t>1969-1970</t>
  </si>
  <si>
    <t>1970-1971</t>
  </si>
  <si>
    <t>1971-1972</t>
  </si>
  <si>
    <t>1972-1973</t>
  </si>
  <si>
    <t>res</t>
  </si>
  <si>
    <t>1973-1974</t>
  </si>
  <si>
    <t>1974-1975</t>
  </si>
  <si>
    <t>1975-1976</t>
  </si>
  <si>
    <t>1976-1977</t>
  </si>
  <si>
    <t>1977-1978</t>
  </si>
  <si>
    <t>1978-1979</t>
  </si>
  <si>
    <t>1979-1980</t>
  </si>
  <si>
    <t>1980-1981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</si>
  <si>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</si>
  <si>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</si>
  <si>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</si>
  <si>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</si>
  <si>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</si>
  <si>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</si>
  <si>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</si>
  <si>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</si>
  <si>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</si>
  <si>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</si>
  <si>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</si>
  <si>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*35</t>
  </si>
  <si>
    <t>1992-1993</t>
  </si>
  <si>
    <t>*36</t>
  </si>
  <si>
    <t>1993-1994</t>
  </si>
  <si>
    <t>*37</t>
  </si>
  <si>
    <t>1994-1995</t>
  </si>
  <si>
    <t>*38</t>
  </si>
  <si>
    <t>1995-1996</t>
  </si>
  <si>
    <t>*39</t>
  </si>
  <si>
    <t>1996-1997</t>
  </si>
  <si>
    <t>*40</t>
  </si>
  <si>
    <t>1997-1998</t>
  </si>
  <si>
    <t>*41</t>
  </si>
  <si>
    <t>1998-1999</t>
  </si>
  <si>
    <t>*42</t>
  </si>
  <si>
    <t>1999-2000</t>
  </si>
  <si>
    <t>*43</t>
  </si>
  <si>
    <t>2000-2001</t>
  </si>
  <si>
    <t>*44</t>
  </si>
  <si>
    <t>2001-2002</t>
  </si>
  <si>
    <t>*45</t>
  </si>
  <si>
    <t>2002-2003</t>
  </si>
  <si>
    <t>8.0</t>
  </si>
  <si>
    <t>*46</t>
  </si>
  <si>
    <t>2003-2004</t>
  </si>
  <si>
    <t>Totaal</t>
  </si>
  <si>
    <t>* inclusief bekerwedstrijden</t>
  </si>
  <si>
    <t>Gespeeld</t>
  </si>
  <si>
    <t>Percentage</t>
  </si>
  <si>
    <t>Bart van Tooren</t>
  </si>
  <si>
    <t>Martijn Faber</t>
  </si>
  <si>
    <t>Henri Duyl</t>
  </si>
  <si>
    <t>Hanselaar</t>
  </si>
  <si>
    <t>H.W.Kool</t>
  </si>
  <si>
    <t>Arno Kuijlaars</t>
  </si>
  <si>
    <t>Jaap van de Tuuk</t>
  </si>
  <si>
    <t>Thys van Dam</t>
  </si>
  <si>
    <t>Freek Kuijper</t>
  </si>
  <si>
    <t>Paul van der Klein</t>
  </si>
  <si>
    <t>Janton van Apeldoorn</t>
  </si>
  <si>
    <t>Wim van der Fliert</t>
  </si>
  <si>
    <t>Franklin van Vliet</t>
  </si>
  <si>
    <t>Ben van der Laan</t>
  </si>
  <si>
    <t>Bert van Zutphen</t>
  </si>
  <si>
    <t>M.Schenk</t>
  </si>
  <si>
    <t>Martijn van Koten</t>
  </si>
  <si>
    <t>Dirkjan van Speijbroeck</t>
  </si>
  <si>
    <t>Jan van Hinte</t>
  </si>
  <si>
    <t>Hans van Houwelingen</t>
  </si>
  <si>
    <t>Wim van de Geer</t>
  </si>
  <si>
    <t>v,Til</t>
  </si>
  <si>
    <t>Henny van Soest</t>
  </si>
  <si>
    <t>Frank van Rijn</t>
  </si>
  <si>
    <t>Boudewijn van Maanen</t>
  </si>
  <si>
    <t>Jan van Raalte</t>
  </si>
  <si>
    <t>Otto van der Hoven</t>
  </si>
  <si>
    <t>J.J.Boogaard</t>
  </si>
  <si>
    <t xml:space="preserve">Spelerslijst uit gekomen voor DBC1 </t>
  </si>
  <si>
    <t>*47</t>
  </si>
  <si>
    <t>2004-2005</t>
  </si>
  <si>
    <t>*48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</si>
  <si>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</si>
  <si>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</si>
  <si>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</si>
  <si>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</si>
  <si>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</si>
  <si>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</si>
  <si>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</si>
  <si>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</si>
  <si>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*49</t>
  </si>
  <si>
    <t>*50</t>
  </si>
  <si>
    <t>*51</t>
  </si>
  <si>
    <t>*52</t>
  </si>
  <si>
    <t>*53</t>
  </si>
  <si>
    <t>*54</t>
  </si>
  <si>
    <t>*55</t>
  </si>
  <si>
    <t>Thijs Dam</t>
  </si>
  <si>
    <t>Manuel Smit</t>
  </si>
  <si>
    <t>Frank Dujardin</t>
  </si>
  <si>
    <t>Ernst Jos</t>
  </si>
  <si>
    <t>Rens Wijnands</t>
  </si>
  <si>
    <t>Nolan Weijenberg</t>
  </si>
</sst>
</file>

<file path=xl/styles.xml><?xml version="1.0" encoding="utf-8"?>
<styleSheet xmlns="http://schemas.openxmlformats.org/spreadsheetml/2006/main">
  <numFmts count="3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#,##0.000"/>
    <numFmt numFmtId="186" formatCode="#,##0.0"/>
    <numFmt numFmtId="187" formatCode="0.000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&quot;Ja&quot;;&quot;Ja&quot;;&quot;Nee&quot;"/>
    <numFmt numFmtId="192" formatCode="&quot;Waar&quot;;&quot;Waar&quot;;&quot;Niet waar&quot;"/>
    <numFmt numFmtId="193" formatCode="&quot;Aan&quot;;&quot;Aan&quot;;&quot;Uit&quot;"/>
    <numFmt numFmtId="194" formatCode="[$€-2]\ #.##000_);[Red]\([$€-2]\ #.##000\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50"/>
      <name val="Arial"/>
      <family val="2"/>
    </font>
    <font>
      <sz val="10"/>
      <color indexed="39"/>
      <name val="Arial"/>
      <family val="2"/>
    </font>
    <font>
      <sz val="10"/>
      <color indexed="18"/>
      <name val="Arial"/>
      <family val="2"/>
    </font>
    <font>
      <sz val="10"/>
      <color indexed="47"/>
      <name val="Arial"/>
      <family val="2"/>
    </font>
    <font>
      <sz val="10"/>
      <color indexed="37"/>
      <name val="Arial"/>
      <family val="2"/>
    </font>
    <font>
      <sz val="10"/>
      <color indexed="2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textRotation="90"/>
    </xf>
    <xf numFmtId="0" fontId="1" fillId="0" borderId="0" xfId="0" applyFont="1" applyAlignment="1">
      <alignment textRotation="90"/>
    </xf>
    <xf numFmtId="186" fontId="0" fillId="0" borderId="0" xfId="0" applyNumberFormat="1" applyAlignment="1">
      <alignment/>
    </xf>
    <xf numFmtId="18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90" fontId="0" fillId="0" borderId="0" xfId="15" applyNumberFormat="1" applyAlignment="1">
      <alignment/>
    </xf>
    <xf numFmtId="190" fontId="0" fillId="2" borderId="0" xfId="15" applyNumberForma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4" fillId="3" borderId="0" xfId="0" applyFont="1" applyFill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/>
      <protection locked="0"/>
    </xf>
    <xf numFmtId="190" fontId="0" fillId="0" borderId="0" xfId="15" applyNumberFormat="1" applyAlignment="1" applyProtection="1">
      <alignment/>
      <protection locked="0"/>
    </xf>
    <xf numFmtId="0" fontId="5" fillId="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4" fillId="2" borderId="0" xfId="0" applyFont="1" applyFill="1" applyAlignment="1" applyProtection="1">
      <alignment/>
      <protection locked="0"/>
    </xf>
    <xf numFmtId="0" fontId="0" fillId="3" borderId="2" xfId="0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1" fillId="2" borderId="0" xfId="0" applyFont="1" applyFill="1" applyAlignment="1">
      <alignment/>
    </xf>
    <xf numFmtId="0" fontId="1" fillId="2" borderId="0" xfId="0" applyFont="1" applyFill="1" applyAlignment="1">
      <alignment textRotation="90"/>
    </xf>
    <xf numFmtId="0" fontId="0" fillId="2" borderId="0" xfId="0" applyFill="1" applyAlignment="1">
      <alignment textRotation="9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12" fillId="0" borderId="0" xfId="0" applyFont="1" applyAlignment="1">
      <alignment/>
    </xf>
    <xf numFmtId="184" fontId="4" fillId="0" borderId="0" xfId="0" applyNumberFormat="1" applyFont="1" applyAlignment="1">
      <alignment/>
    </xf>
    <xf numFmtId="184" fontId="0" fillId="0" borderId="0" xfId="0" applyNumberFormat="1" applyAlignment="1" applyProtection="1">
      <alignment/>
      <protection locked="0"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13" fillId="2" borderId="0" xfId="0" applyFont="1" applyFill="1" applyAlignment="1" applyProtection="1">
      <alignment/>
      <protection locked="0"/>
    </xf>
    <xf numFmtId="0" fontId="13" fillId="2" borderId="0" xfId="0" applyFont="1" applyFill="1" applyAlignment="1">
      <alignment/>
    </xf>
    <xf numFmtId="0" fontId="4" fillId="2" borderId="0" xfId="0" applyFont="1" applyFill="1" applyAlignment="1">
      <alignment/>
    </xf>
    <xf numFmtId="184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90" fontId="5" fillId="0" borderId="0" xfId="15" applyNumberFormat="1" applyFont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184" fontId="6" fillId="0" borderId="0" xfId="0" applyNumberFormat="1" applyFont="1" applyAlignment="1">
      <alignment/>
    </xf>
    <xf numFmtId="184" fontId="0" fillId="3" borderId="0" xfId="0" applyNumberFormat="1" applyFill="1" applyAlignment="1">
      <alignment/>
    </xf>
    <xf numFmtId="184" fontId="5" fillId="3" borderId="0" xfId="0" applyNumberFormat="1" applyFont="1" applyFill="1" applyAlignment="1">
      <alignment/>
    </xf>
    <xf numFmtId="184" fontId="11" fillId="2" borderId="0" xfId="0" applyNumberFormat="1" applyFont="1" applyFill="1" applyAlignment="1">
      <alignment/>
    </xf>
    <xf numFmtId="184" fontId="0" fillId="2" borderId="0" xfId="0" applyNumberFormat="1" applyFill="1" applyAlignment="1">
      <alignment/>
    </xf>
    <xf numFmtId="184" fontId="4" fillId="2" borderId="0" xfId="0" applyNumberFormat="1" applyFont="1" applyFill="1" applyAlignment="1">
      <alignment/>
    </xf>
    <xf numFmtId="184" fontId="13" fillId="2" borderId="0" xfId="0" applyNumberFormat="1" applyFont="1" applyFill="1" applyAlignment="1">
      <alignment/>
    </xf>
    <xf numFmtId="184" fontId="5" fillId="0" borderId="0" xfId="15" applyNumberFormat="1" applyFont="1" applyAlignment="1">
      <alignment/>
    </xf>
    <xf numFmtId="0" fontId="0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P75"/>
  <sheetViews>
    <sheetView tabSelected="1" workbookViewId="0" topLeftCell="A1">
      <pane ySplit="2670" topLeftCell="BM37" activePane="bottomLeft" state="split"/>
      <selection pane="topLeft" activeCell="IL3" sqref="IL3"/>
      <selection pane="bottomLeft" activeCell="G53" sqref="G53"/>
    </sheetView>
  </sheetViews>
  <sheetFormatPr defaultColWidth="9.140625" defaultRowHeight="12.75"/>
  <cols>
    <col min="1" max="1" width="23.8515625" style="0" bestFit="1" customWidth="1"/>
    <col min="2" max="2" width="9.57421875" style="0" bestFit="1" customWidth="1"/>
    <col min="3" max="4" width="5.57421875" style="0" bestFit="1" customWidth="1"/>
    <col min="5" max="5" width="4.57421875" style="0" bestFit="1" customWidth="1"/>
    <col min="6" max="8" width="5.57421875" style="0" bestFit="1" customWidth="1"/>
    <col min="9" max="10" width="4.57421875" style="0" customWidth="1"/>
    <col min="11" max="11" width="4.57421875" style="0" bestFit="1" customWidth="1"/>
    <col min="12" max="13" width="5.57421875" style="0" bestFit="1" customWidth="1"/>
    <col min="14" max="14" width="4.57421875" style="0" bestFit="1" customWidth="1"/>
    <col min="15" max="15" width="4.57421875" style="0" customWidth="1"/>
    <col min="16" max="16" width="5.57421875" style="0" bestFit="1" customWidth="1"/>
    <col min="17" max="17" width="4.7109375" style="0" bestFit="1" customWidth="1"/>
    <col min="18" max="19" width="4.57421875" style="0" customWidth="1"/>
    <col min="20" max="21" width="4.57421875" style="0" bestFit="1" customWidth="1"/>
    <col min="22" max="22" width="5.57421875" style="0" bestFit="1" customWidth="1"/>
    <col min="23" max="24" width="4.57421875" style="0" bestFit="1" customWidth="1"/>
    <col min="25" max="25" width="4.57421875" style="0" customWidth="1"/>
    <col min="26" max="26" width="4.7109375" style="0" bestFit="1" customWidth="1"/>
    <col min="27" max="27" width="4.57421875" style="0" bestFit="1" customWidth="1"/>
    <col min="28" max="28" width="4.57421875" style="0" customWidth="1"/>
    <col min="29" max="30" width="4.57421875" style="0" bestFit="1" customWidth="1"/>
    <col min="31" max="31" width="4.57421875" style="0" customWidth="1"/>
    <col min="32" max="33" width="4.57421875" style="0" bestFit="1" customWidth="1"/>
    <col min="34" max="34" width="4.57421875" style="0" customWidth="1"/>
    <col min="35" max="36" width="4.57421875" style="0" bestFit="1" customWidth="1"/>
    <col min="37" max="37" width="4.57421875" style="0" customWidth="1"/>
    <col min="38" max="38" width="4.7109375" style="0" bestFit="1" customWidth="1"/>
    <col min="39" max="39" width="4.57421875" style="0" bestFit="1" customWidth="1"/>
    <col min="40" max="40" width="5.57421875" style="0" bestFit="1" customWidth="1"/>
    <col min="41" max="42" width="4.57421875" style="0" bestFit="1" customWidth="1"/>
    <col min="43" max="43" width="4.57421875" style="0" customWidth="1"/>
    <col min="44" max="45" width="4.57421875" style="0" bestFit="1" customWidth="1"/>
    <col min="46" max="46" width="4.57421875" style="0" customWidth="1"/>
    <col min="47" max="48" width="4.57421875" style="0" bestFit="1" customWidth="1"/>
    <col min="49" max="49" width="5.57421875" style="0" bestFit="1" customWidth="1"/>
    <col min="50" max="50" width="4.57421875" style="0" bestFit="1" customWidth="1"/>
    <col min="51" max="51" width="4.00390625" style="0" customWidth="1"/>
    <col min="52" max="52" width="4.57421875" style="0" customWidth="1"/>
    <col min="53" max="53" width="4.57421875" style="0" bestFit="1" customWidth="1"/>
    <col min="54" max="54" width="4.00390625" style="0" bestFit="1" customWidth="1"/>
    <col min="55" max="55" width="4.57421875" style="0" customWidth="1"/>
    <col min="56" max="56" width="3.57421875" style="0" bestFit="1" customWidth="1"/>
    <col min="57" max="57" width="4.57421875" style="0" bestFit="1" customWidth="1"/>
    <col min="58" max="58" width="4.57421875" style="0" customWidth="1"/>
    <col min="59" max="59" width="4.57421875" style="0" bestFit="1" customWidth="1"/>
    <col min="60" max="60" width="4.00390625" style="0" bestFit="1" customWidth="1"/>
    <col min="61" max="61" width="4.57421875" style="0" customWidth="1"/>
    <col min="62" max="62" width="3.57421875" style="0" bestFit="1" customWidth="1"/>
    <col min="63" max="63" width="4.57421875" style="0" bestFit="1" customWidth="1"/>
    <col min="64" max="64" width="4.57421875" style="0" customWidth="1"/>
    <col min="65" max="65" width="4.57421875" style="0" bestFit="1" customWidth="1"/>
    <col min="66" max="66" width="3.57421875" style="0" bestFit="1" customWidth="1"/>
    <col min="67" max="67" width="4.57421875" style="0" customWidth="1"/>
    <col min="68" max="69" width="4.57421875" style="0" bestFit="1" customWidth="1"/>
    <col min="70" max="70" width="4.57421875" style="0" customWidth="1"/>
    <col min="71" max="72" width="4.57421875" style="0" bestFit="1" customWidth="1"/>
    <col min="73" max="73" width="4.57421875" style="0" customWidth="1"/>
    <col min="74" max="75" width="4.57421875" style="0" bestFit="1" customWidth="1"/>
    <col min="76" max="76" width="4.57421875" style="0" customWidth="1"/>
    <col min="77" max="77" width="4.57421875" style="0" bestFit="1" customWidth="1"/>
    <col min="78" max="78" width="4.00390625" style="0" bestFit="1" customWidth="1"/>
    <col min="79" max="79" width="3.57421875" style="0" bestFit="1" customWidth="1"/>
    <col min="80" max="80" width="4.7109375" style="0" bestFit="1" customWidth="1"/>
    <col min="81" max="81" width="4.00390625" style="0" bestFit="1" customWidth="1"/>
    <col min="82" max="82" width="4.57421875" style="0" customWidth="1"/>
    <col min="83" max="83" width="3.57421875" style="0" bestFit="1" customWidth="1"/>
    <col min="84" max="84" width="4.00390625" style="0" bestFit="1" customWidth="1"/>
    <col min="85" max="85" width="4.57421875" style="0" customWidth="1"/>
    <col min="86" max="86" width="4.7109375" style="0" bestFit="1" customWidth="1"/>
    <col min="87" max="87" width="4.00390625" style="0" bestFit="1" customWidth="1"/>
    <col min="88" max="89" width="3.57421875" style="0" bestFit="1" customWidth="1"/>
    <col min="90" max="90" width="4.57421875" style="0" bestFit="1" customWidth="1"/>
    <col min="91" max="91" width="4.57421875" style="0" customWidth="1"/>
    <col min="92" max="92" width="4.57421875" style="0" bestFit="1" customWidth="1"/>
    <col min="93" max="93" width="4.00390625" style="0" bestFit="1" customWidth="1"/>
    <col min="94" max="94" width="4.57421875" style="0" customWidth="1"/>
    <col min="95" max="96" width="4.57421875" style="0" bestFit="1" customWidth="1"/>
    <col min="97" max="97" width="4.57421875" style="0" customWidth="1"/>
    <col min="98" max="98" width="3.57421875" style="0" bestFit="1" customWidth="1"/>
    <col min="99" max="99" width="4.00390625" style="0" bestFit="1" customWidth="1"/>
    <col min="100" max="100" width="4.57421875" style="0" customWidth="1"/>
    <col min="101" max="101" width="4.57421875" style="0" bestFit="1" customWidth="1"/>
    <col min="102" max="102" width="3.57421875" style="0" bestFit="1" customWidth="1"/>
    <col min="103" max="103" width="4.57421875" style="0" customWidth="1"/>
    <col min="104" max="104" width="4.57421875" style="0" bestFit="1" customWidth="1"/>
    <col min="105" max="105" width="4.00390625" style="0" bestFit="1" customWidth="1"/>
    <col min="106" max="106" width="4.57421875" style="0" customWidth="1"/>
    <col min="107" max="108" width="4.57421875" style="0" bestFit="1" customWidth="1"/>
    <col min="109" max="109" width="4.57421875" style="0" customWidth="1"/>
    <col min="110" max="110" width="4.57421875" style="0" bestFit="1" customWidth="1"/>
    <col min="111" max="111" width="4.00390625" style="0" bestFit="1" customWidth="1"/>
    <col min="112" max="112" width="4.57421875" style="0" customWidth="1"/>
    <col min="113" max="114" width="4.57421875" style="0" bestFit="1" customWidth="1"/>
    <col min="115" max="115" width="4.57421875" style="0" customWidth="1"/>
    <col min="116" max="117" width="4.57421875" style="0" bestFit="1" customWidth="1"/>
    <col min="118" max="118" width="4.57421875" style="0" customWidth="1"/>
    <col min="119" max="119" width="4.57421875" style="0" bestFit="1" customWidth="1"/>
    <col min="120" max="122" width="3.57421875" style="0" bestFit="1" customWidth="1"/>
    <col min="123" max="124" width="4.57421875" style="0" customWidth="1"/>
    <col min="125" max="125" width="4.57421875" style="0" bestFit="1" customWidth="1"/>
    <col min="126" max="127" width="4.57421875" style="0" customWidth="1"/>
    <col min="128" max="128" width="4.57421875" style="0" bestFit="1" customWidth="1"/>
    <col min="129" max="129" width="3.57421875" style="0" bestFit="1" customWidth="1"/>
    <col min="130" max="130" width="4.57421875" style="0" customWidth="1"/>
    <col min="131" max="131" width="4.57421875" style="0" bestFit="1" customWidth="1"/>
    <col min="132" max="132" width="4.00390625" style="0" bestFit="1" customWidth="1"/>
    <col min="133" max="133" width="4.57421875" style="0" customWidth="1"/>
    <col min="134" max="134" width="3.57421875" style="0" bestFit="1" customWidth="1"/>
    <col min="135" max="135" width="4.00390625" style="0" bestFit="1" customWidth="1"/>
    <col min="136" max="136" width="4.57421875" style="0" customWidth="1"/>
    <col min="137" max="137" width="3.57421875" style="0" bestFit="1" customWidth="1"/>
    <col min="138" max="138" width="4.00390625" style="0" bestFit="1" customWidth="1"/>
    <col min="139" max="139" width="4.57421875" style="0" customWidth="1"/>
    <col min="140" max="140" width="3.57421875" style="0" bestFit="1" customWidth="1"/>
    <col min="141" max="141" width="4.00390625" style="0" bestFit="1" customWidth="1"/>
    <col min="142" max="142" width="4.57421875" style="0" customWidth="1"/>
    <col min="143" max="143" width="4.57421875" style="0" bestFit="1" customWidth="1"/>
    <col min="144" max="146" width="3.57421875" style="0" bestFit="1" customWidth="1"/>
    <col min="147" max="147" width="4.00390625" style="0" bestFit="1" customWidth="1"/>
    <col min="148" max="157" width="3.57421875" style="0" bestFit="1" customWidth="1"/>
    <col min="158" max="158" width="4.57421875" style="0" bestFit="1" customWidth="1"/>
    <col min="159" max="159" width="4.00390625" style="0" bestFit="1" customWidth="1"/>
    <col min="160" max="161" width="3.57421875" style="0" bestFit="1" customWidth="1"/>
    <col min="162" max="162" width="4.00390625" style="0" bestFit="1" customWidth="1"/>
    <col min="163" max="163" width="4.57421875" style="0" customWidth="1"/>
    <col min="164" max="167" width="3.57421875" style="0" bestFit="1" customWidth="1"/>
    <col min="168" max="168" width="4.00390625" style="0" bestFit="1" customWidth="1"/>
    <col min="169" max="169" width="4.57421875" style="0" customWidth="1"/>
    <col min="170" max="170" width="4.7109375" style="0" bestFit="1" customWidth="1"/>
    <col min="171" max="172" width="3.57421875" style="0" bestFit="1" customWidth="1"/>
    <col min="173" max="173" width="4.7109375" style="0" bestFit="1" customWidth="1"/>
    <col min="174" max="174" width="4.00390625" style="0" bestFit="1" customWidth="1"/>
    <col min="175" max="175" width="3.57421875" style="0" bestFit="1" customWidth="1"/>
    <col min="176" max="176" width="4.57421875" style="0" bestFit="1" customWidth="1"/>
    <col min="177" max="177" width="4.00390625" style="0" bestFit="1" customWidth="1"/>
    <col min="178" max="179" width="3.57421875" style="0" bestFit="1" customWidth="1"/>
    <col min="180" max="180" width="4.00390625" style="0" bestFit="1" customWidth="1"/>
    <col min="181" max="182" width="3.57421875" style="0" bestFit="1" customWidth="1"/>
    <col min="183" max="183" width="4.00390625" style="0" bestFit="1" customWidth="1"/>
    <col min="184" max="185" width="3.57421875" style="0" bestFit="1" customWidth="1"/>
    <col min="186" max="186" width="4.00390625" style="0" bestFit="1" customWidth="1"/>
    <col min="187" max="191" width="3.57421875" style="0" bestFit="1" customWidth="1"/>
    <col min="192" max="192" width="4.00390625" style="0" bestFit="1" customWidth="1"/>
    <col min="193" max="194" width="3.57421875" style="0" bestFit="1" customWidth="1"/>
    <col min="195" max="195" width="4.00390625" style="0" bestFit="1" customWidth="1"/>
    <col min="196" max="197" width="3.57421875" style="0" bestFit="1" customWidth="1"/>
    <col min="198" max="199" width="4.57421875" style="0" bestFit="1" customWidth="1"/>
    <col min="200" max="200" width="4.00390625" style="0" bestFit="1" customWidth="1"/>
    <col min="201" max="202" width="4.57421875" style="0" bestFit="1" customWidth="1"/>
    <col min="203" max="203" width="3.57421875" style="0" bestFit="1" customWidth="1"/>
    <col min="204" max="206" width="4.57421875" style="0" bestFit="1" customWidth="1"/>
    <col min="207" max="207" width="4.00390625" style="0" bestFit="1" customWidth="1"/>
    <col min="208" max="211" width="4.57421875" style="0" bestFit="1" customWidth="1"/>
    <col min="212" max="218" width="3.57421875" style="0" bestFit="1" customWidth="1"/>
    <col min="219" max="219" width="4.00390625" style="0" bestFit="1" customWidth="1"/>
    <col min="220" max="224" width="3.57421875" style="0" bestFit="1" customWidth="1"/>
    <col min="225" max="225" width="4.00390625" style="0" bestFit="1" customWidth="1"/>
    <col min="226" max="226" width="4.57421875" style="0" bestFit="1" customWidth="1"/>
    <col min="227" max="228" width="3.57421875" style="0" bestFit="1" customWidth="1"/>
    <col min="229" max="229" width="4.57421875" style="0" bestFit="1" customWidth="1"/>
    <col min="230" max="234" width="3.57421875" style="0" bestFit="1" customWidth="1"/>
    <col min="235" max="235" width="4.57421875" style="0" bestFit="1" customWidth="1"/>
    <col min="236" max="238" width="3.57421875" style="0" bestFit="1" customWidth="1"/>
    <col min="239" max="239" width="3.28125" style="0" bestFit="1" customWidth="1"/>
    <col min="240" max="240" width="4.57421875" style="0" bestFit="1" customWidth="1"/>
    <col min="241" max="241" width="3.57421875" style="0" bestFit="1" customWidth="1"/>
    <col min="242" max="242" width="3.28125" style="0" bestFit="1" customWidth="1"/>
    <col min="243" max="244" width="3.57421875" style="0" bestFit="1" customWidth="1"/>
    <col min="245" max="245" width="3.28125" style="0" bestFit="1" customWidth="1"/>
    <col min="246" max="247" width="3.57421875" style="0" bestFit="1" customWidth="1"/>
    <col min="248" max="248" width="3.28125" style="0" bestFit="1" customWidth="1"/>
    <col min="249" max="249" width="5.00390625" style="0" bestFit="1" customWidth="1"/>
  </cols>
  <sheetData>
    <row r="2" spans="3:248" ht="111">
      <c r="C2" s="2" t="s">
        <v>0</v>
      </c>
      <c r="D2" s="1" t="s">
        <v>1</v>
      </c>
      <c r="E2" s="1" t="s">
        <v>2</v>
      </c>
      <c r="F2" s="2" t="s">
        <v>3</v>
      </c>
      <c r="G2" s="1" t="s">
        <v>1</v>
      </c>
      <c r="H2" s="1" t="s">
        <v>2</v>
      </c>
      <c r="I2" s="2" t="s">
        <v>4</v>
      </c>
      <c r="J2" s="1" t="s">
        <v>1</v>
      </c>
      <c r="K2" s="1" t="s">
        <v>2</v>
      </c>
      <c r="L2" s="2" t="s">
        <v>5</v>
      </c>
      <c r="M2" s="1" t="s">
        <v>1</v>
      </c>
      <c r="N2" s="1" t="s">
        <v>2</v>
      </c>
      <c r="O2" s="2" t="s">
        <v>6</v>
      </c>
      <c r="P2" s="1" t="s">
        <v>1</v>
      </c>
      <c r="Q2" s="1" t="s">
        <v>2</v>
      </c>
      <c r="R2" s="2" t="s">
        <v>7</v>
      </c>
      <c r="S2" s="1" t="s">
        <v>1</v>
      </c>
      <c r="T2" s="1" t="s">
        <v>2</v>
      </c>
      <c r="U2" s="2" t="s">
        <v>8</v>
      </c>
      <c r="V2" s="1" t="s">
        <v>1</v>
      </c>
      <c r="W2" s="1" t="s">
        <v>2</v>
      </c>
      <c r="X2" s="2" t="s">
        <v>9</v>
      </c>
      <c r="Y2" s="1" t="s">
        <v>1</v>
      </c>
      <c r="Z2" s="1" t="s">
        <v>2</v>
      </c>
      <c r="AA2" s="2" t="s">
        <v>10</v>
      </c>
      <c r="AB2" s="1" t="s">
        <v>1</v>
      </c>
      <c r="AC2" s="1" t="s">
        <v>2</v>
      </c>
      <c r="AD2" s="2" t="s">
        <v>11</v>
      </c>
      <c r="AE2" s="1" t="s">
        <v>1</v>
      </c>
      <c r="AF2" s="1" t="s">
        <v>2</v>
      </c>
      <c r="AG2" s="2" t="s">
        <v>12</v>
      </c>
      <c r="AH2" s="1" t="s">
        <v>1</v>
      </c>
      <c r="AI2" s="1" t="s">
        <v>2</v>
      </c>
      <c r="AJ2" s="2" t="s">
        <v>13</v>
      </c>
      <c r="AK2" s="1" t="s">
        <v>1</v>
      </c>
      <c r="AL2" s="1" t="s">
        <v>2</v>
      </c>
      <c r="AM2" s="2" t="s">
        <v>14</v>
      </c>
      <c r="AN2" s="1" t="s">
        <v>1</v>
      </c>
      <c r="AO2" s="1" t="s">
        <v>2</v>
      </c>
      <c r="AP2" s="2" t="s">
        <v>15</v>
      </c>
      <c r="AQ2" s="1" t="s">
        <v>1</v>
      </c>
      <c r="AR2" s="1" t="s">
        <v>2</v>
      </c>
      <c r="AS2" s="2" t="s">
        <v>16</v>
      </c>
      <c r="AT2" s="1" t="s">
        <v>1</v>
      </c>
      <c r="AU2" s="1" t="s">
        <v>2</v>
      </c>
      <c r="AV2" s="2" t="s">
        <v>17</v>
      </c>
      <c r="AW2" s="1" t="s">
        <v>1</v>
      </c>
      <c r="AX2" s="1" t="s">
        <v>2</v>
      </c>
      <c r="AY2" s="2" t="s">
        <v>18</v>
      </c>
      <c r="AZ2" s="1" t="s">
        <v>1</v>
      </c>
      <c r="BA2" s="1" t="s">
        <v>2</v>
      </c>
      <c r="BB2" s="2" t="s">
        <v>19</v>
      </c>
      <c r="BC2" s="1" t="s">
        <v>1</v>
      </c>
      <c r="BD2" s="1" t="s">
        <v>2</v>
      </c>
      <c r="BE2" s="2" t="s">
        <v>20</v>
      </c>
      <c r="BF2" s="1" t="s">
        <v>1</v>
      </c>
      <c r="BG2" s="1" t="s">
        <v>2</v>
      </c>
      <c r="BH2" s="2" t="s">
        <v>21</v>
      </c>
      <c r="BI2" s="1" t="s">
        <v>1</v>
      </c>
      <c r="BJ2" s="1" t="s">
        <v>2</v>
      </c>
      <c r="BK2" s="2" t="s">
        <v>22</v>
      </c>
      <c r="BL2" s="1" t="s">
        <v>1</v>
      </c>
      <c r="BM2" s="1" t="s">
        <v>2</v>
      </c>
      <c r="BN2" s="2" t="s">
        <v>23</v>
      </c>
      <c r="BO2" s="1" t="s">
        <v>1</v>
      </c>
      <c r="BP2" s="1" t="s">
        <v>2</v>
      </c>
      <c r="BQ2" s="2" t="s">
        <v>24</v>
      </c>
      <c r="BR2" s="1" t="s">
        <v>1</v>
      </c>
      <c r="BS2" s="1" t="s">
        <v>2</v>
      </c>
      <c r="BT2" s="2" t="s">
        <v>25</v>
      </c>
      <c r="BU2" s="1" t="s">
        <v>1</v>
      </c>
      <c r="BV2" s="1" t="s">
        <v>2</v>
      </c>
      <c r="BW2" s="2" t="s">
        <v>26</v>
      </c>
      <c r="BX2" s="1" t="s">
        <v>1</v>
      </c>
      <c r="BY2" s="1" t="s">
        <v>2</v>
      </c>
      <c r="BZ2" s="2" t="s">
        <v>27</v>
      </c>
      <c r="CA2" s="1" t="s">
        <v>1</v>
      </c>
      <c r="CB2" s="1" t="s">
        <v>2</v>
      </c>
      <c r="CC2" s="2" t="s">
        <v>28</v>
      </c>
      <c r="CD2" s="1" t="s">
        <v>1</v>
      </c>
      <c r="CE2" s="1" t="s">
        <v>2</v>
      </c>
      <c r="CF2" s="2" t="s">
        <v>29</v>
      </c>
      <c r="CG2" s="1" t="s">
        <v>1</v>
      </c>
      <c r="CH2" s="1" t="s">
        <v>2</v>
      </c>
      <c r="CI2" s="2" t="s">
        <v>30</v>
      </c>
      <c r="CJ2" s="1" t="s">
        <v>1</v>
      </c>
      <c r="CK2" s="1" t="s">
        <v>2</v>
      </c>
      <c r="CL2" s="2" t="s">
        <v>31</v>
      </c>
      <c r="CM2" s="1" t="s">
        <v>1</v>
      </c>
      <c r="CN2" s="1" t="s">
        <v>2</v>
      </c>
      <c r="CO2" s="2" t="s">
        <v>32</v>
      </c>
      <c r="CP2" s="1" t="s">
        <v>1</v>
      </c>
      <c r="CQ2" s="1" t="s">
        <v>2</v>
      </c>
      <c r="CR2" s="2" t="s">
        <v>33</v>
      </c>
      <c r="CS2" s="1" t="s">
        <v>1</v>
      </c>
      <c r="CT2" s="1" t="s">
        <v>2</v>
      </c>
      <c r="CU2" s="2" t="s">
        <v>34</v>
      </c>
      <c r="CV2" s="1" t="s">
        <v>1</v>
      </c>
      <c r="CW2" s="1" t="s">
        <v>2</v>
      </c>
      <c r="CX2" s="2" t="s">
        <v>35</v>
      </c>
      <c r="CY2" s="1" t="s">
        <v>1</v>
      </c>
      <c r="CZ2" s="1" t="s">
        <v>2</v>
      </c>
      <c r="DA2" s="2" t="s">
        <v>36</v>
      </c>
      <c r="DB2" s="1" t="s">
        <v>1</v>
      </c>
      <c r="DC2" s="1" t="s">
        <v>2</v>
      </c>
      <c r="DD2" s="2" t="s">
        <v>37</v>
      </c>
      <c r="DE2" s="1" t="s">
        <v>1</v>
      </c>
      <c r="DF2" s="1" t="s">
        <v>2</v>
      </c>
      <c r="DG2" s="2" t="s">
        <v>38</v>
      </c>
      <c r="DH2" s="1" t="s">
        <v>1</v>
      </c>
      <c r="DI2" s="1" t="s">
        <v>2</v>
      </c>
      <c r="DJ2" s="2" t="s">
        <v>39</v>
      </c>
      <c r="DK2" s="1" t="s">
        <v>1</v>
      </c>
      <c r="DL2" s="1" t="s">
        <v>2</v>
      </c>
      <c r="DM2" s="2" t="s">
        <v>40</v>
      </c>
      <c r="DN2" s="1" t="s">
        <v>1</v>
      </c>
      <c r="DO2" s="1" t="s">
        <v>2</v>
      </c>
      <c r="DP2" s="2" t="s">
        <v>41</v>
      </c>
      <c r="DQ2" s="1" t="s">
        <v>1</v>
      </c>
      <c r="DR2" s="1" t="s">
        <v>2</v>
      </c>
      <c r="DS2" s="2" t="s">
        <v>42</v>
      </c>
      <c r="DT2" s="1" t="s">
        <v>1</v>
      </c>
      <c r="DU2" s="1" t="s">
        <v>2</v>
      </c>
      <c r="DV2" s="2" t="s">
        <v>43</v>
      </c>
      <c r="DW2" s="1" t="s">
        <v>1</v>
      </c>
      <c r="DX2" s="1" t="s">
        <v>2</v>
      </c>
      <c r="DY2" s="2" t="s">
        <v>44</v>
      </c>
      <c r="DZ2" s="1" t="s">
        <v>1</v>
      </c>
      <c r="EA2" s="1" t="s">
        <v>2</v>
      </c>
      <c r="EB2" s="2" t="s">
        <v>45</v>
      </c>
      <c r="EC2" s="1" t="s">
        <v>1</v>
      </c>
      <c r="ED2" s="1" t="s">
        <v>2</v>
      </c>
      <c r="EE2" s="2" t="s">
        <v>46</v>
      </c>
      <c r="EF2" s="1" t="s">
        <v>1</v>
      </c>
      <c r="EG2" s="1" t="s">
        <v>2</v>
      </c>
      <c r="EH2" s="2" t="s">
        <v>47</v>
      </c>
      <c r="EI2" s="1" t="s">
        <v>1</v>
      </c>
      <c r="EJ2" s="1" t="s">
        <v>2</v>
      </c>
      <c r="EK2" s="2" t="s">
        <v>48</v>
      </c>
      <c r="EL2" s="1" t="s">
        <v>1</v>
      </c>
      <c r="EM2" s="1" t="s">
        <v>2</v>
      </c>
      <c r="EN2" s="2" t="s">
        <v>49</v>
      </c>
      <c r="EO2" s="1" t="s">
        <v>1</v>
      </c>
      <c r="EP2" s="1" t="s">
        <v>2</v>
      </c>
      <c r="EQ2" s="2" t="s">
        <v>50</v>
      </c>
      <c r="ER2" s="1" t="s">
        <v>1</v>
      </c>
      <c r="ES2" s="1" t="s">
        <v>2</v>
      </c>
      <c r="ET2" s="2" t="s">
        <v>51</v>
      </c>
      <c r="EU2" s="1" t="s">
        <v>1</v>
      </c>
      <c r="EV2" s="1" t="s">
        <v>2</v>
      </c>
      <c r="EW2" s="2" t="s">
        <v>52</v>
      </c>
      <c r="EX2" s="1" t="s">
        <v>1</v>
      </c>
      <c r="EY2" s="1" t="s">
        <v>2</v>
      </c>
      <c r="EZ2" s="2" t="s">
        <v>53</v>
      </c>
      <c r="FA2" s="1" t="s">
        <v>1</v>
      </c>
      <c r="FB2" s="1" t="s">
        <v>2</v>
      </c>
      <c r="FC2" s="2" t="s">
        <v>54</v>
      </c>
      <c r="FD2" s="1" t="s">
        <v>1</v>
      </c>
      <c r="FE2" s="1" t="s">
        <v>2</v>
      </c>
      <c r="FF2" s="2" t="s">
        <v>55</v>
      </c>
      <c r="FG2" s="1" t="s">
        <v>1</v>
      </c>
      <c r="FH2" s="1" t="s">
        <v>2</v>
      </c>
      <c r="FI2" s="2" t="s">
        <v>56</v>
      </c>
      <c r="FJ2" s="1" t="s">
        <v>1</v>
      </c>
      <c r="FK2" s="1" t="s">
        <v>2</v>
      </c>
      <c r="FL2" s="2" t="s">
        <v>57</v>
      </c>
      <c r="FM2" s="1" t="s">
        <v>1</v>
      </c>
      <c r="FN2" s="1" t="s">
        <v>2</v>
      </c>
      <c r="FO2" s="2" t="s">
        <v>58</v>
      </c>
      <c r="FP2" s="1" t="s">
        <v>1</v>
      </c>
      <c r="FQ2" s="1" t="s">
        <v>2</v>
      </c>
      <c r="FR2" s="2" t="s">
        <v>59</v>
      </c>
      <c r="FS2" s="1" t="s">
        <v>1</v>
      </c>
      <c r="FT2" s="1" t="s">
        <v>2</v>
      </c>
      <c r="FU2" s="2" t="s">
        <v>60</v>
      </c>
      <c r="FV2" s="1" t="s">
        <v>1</v>
      </c>
      <c r="FW2" s="1" t="s">
        <v>2</v>
      </c>
      <c r="FX2" s="2" t="s">
        <v>61</v>
      </c>
      <c r="FY2" s="1" t="s">
        <v>1</v>
      </c>
      <c r="FZ2" s="1" t="s">
        <v>2</v>
      </c>
      <c r="GA2" s="2" t="s">
        <v>62</v>
      </c>
      <c r="GB2" s="1" t="s">
        <v>1</v>
      </c>
      <c r="GC2" s="1" t="s">
        <v>2</v>
      </c>
      <c r="GD2" s="2" t="s">
        <v>63</v>
      </c>
      <c r="GE2" s="1" t="s">
        <v>1</v>
      </c>
      <c r="GF2" s="1" t="s">
        <v>2</v>
      </c>
      <c r="GG2" s="2" t="s">
        <v>64</v>
      </c>
      <c r="GH2" s="1" t="s">
        <v>1</v>
      </c>
      <c r="GI2" s="1" t="s">
        <v>2</v>
      </c>
      <c r="GJ2" s="2" t="s">
        <v>65</v>
      </c>
      <c r="GK2" s="1" t="s">
        <v>1</v>
      </c>
      <c r="GL2" s="1" t="s">
        <v>2</v>
      </c>
      <c r="GM2" s="2" t="s">
        <v>66</v>
      </c>
      <c r="GN2" s="1" t="s">
        <v>1</v>
      </c>
      <c r="GO2" s="1" t="s">
        <v>2</v>
      </c>
      <c r="GP2" s="2" t="s">
        <v>190</v>
      </c>
      <c r="GQ2" s="1" t="s">
        <v>1</v>
      </c>
      <c r="GR2" s="1" t="s">
        <v>2</v>
      </c>
      <c r="GS2" s="2" t="s">
        <v>67</v>
      </c>
      <c r="GT2" s="1" t="s">
        <v>1</v>
      </c>
      <c r="GU2" s="1" t="s">
        <v>2</v>
      </c>
      <c r="GV2" s="2" t="s">
        <v>68</v>
      </c>
      <c r="GW2" s="1" t="s">
        <v>1</v>
      </c>
      <c r="GX2" s="1" t="s">
        <v>2</v>
      </c>
      <c r="GY2" s="2" t="s">
        <v>69</v>
      </c>
      <c r="GZ2" s="1" t="s">
        <v>1</v>
      </c>
      <c r="HA2" s="1" t="s">
        <v>2</v>
      </c>
      <c r="HB2" s="2" t="s">
        <v>70</v>
      </c>
      <c r="HC2" s="1" t="s">
        <v>1</v>
      </c>
      <c r="HD2" s="1" t="s">
        <v>2</v>
      </c>
      <c r="HE2" s="2" t="s">
        <v>71</v>
      </c>
      <c r="HF2" s="1" t="s">
        <v>1</v>
      </c>
      <c r="HG2" s="1" t="s">
        <v>2</v>
      </c>
      <c r="HH2" s="2" t="s">
        <v>72</v>
      </c>
      <c r="HI2" s="1" t="s">
        <v>1</v>
      </c>
      <c r="HJ2" s="1" t="s">
        <v>2</v>
      </c>
      <c r="HK2" s="2" t="s">
        <v>73</v>
      </c>
      <c r="HL2" s="1" t="s">
        <v>1</v>
      </c>
      <c r="HM2" s="1" t="s">
        <v>2</v>
      </c>
      <c r="HN2" s="2" t="s">
        <v>74</v>
      </c>
      <c r="HO2" s="1" t="s">
        <v>1</v>
      </c>
      <c r="HP2" s="1" t="s">
        <v>2</v>
      </c>
      <c r="HQ2" s="2" t="s">
        <v>191</v>
      </c>
      <c r="HR2" s="1" t="s">
        <v>1</v>
      </c>
      <c r="HS2" s="1" t="s">
        <v>2</v>
      </c>
      <c r="HT2" s="2" t="s">
        <v>76</v>
      </c>
      <c r="HU2" s="1" t="s">
        <v>1</v>
      </c>
      <c r="HV2" s="1" t="s">
        <v>2</v>
      </c>
      <c r="HW2" s="2" t="s">
        <v>77</v>
      </c>
      <c r="HX2" s="1" t="s">
        <v>1</v>
      </c>
      <c r="HY2" s="1" t="s">
        <v>2</v>
      </c>
      <c r="HZ2" s="2" t="s">
        <v>78</v>
      </c>
      <c r="IA2" s="1" t="s">
        <v>1</v>
      </c>
      <c r="IB2" s="1" t="s">
        <v>2</v>
      </c>
      <c r="IC2" s="2" t="s">
        <v>192</v>
      </c>
      <c r="ID2" s="1" t="s">
        <v>1</v>
      </c>
      <c r="IE2" s="1" t="s">
        <v>2</v>
      </c>
      <c r="IF2" s="2" t="s">
        <v>193</v>
      </c>
      <c r="IG2" s="1" t="s">
        <v>1</v>
      </c>
      <c r="IH2" s="1" t="s">
        <v>2</v>
      </c>
      <c r="II2" s="2" t="s">
        <v>194</v>
      </c>
      <c r="IJ2" s="1" t="s">
        <v>1</v>
      </c>
      <c r="IK2" s="1" t="s">
        <v>2</v>
      </c>
      <c r="IL2" s="2" t="s">
        <v>195</v>
      </c>
      <c r="IM2" s="1" t="s">
        <v>1</v>
      </c>
      <c r="IN2" s="1" t="s">
        <v>2</v>
      </c>
    </row>
    <row r="3" spans="1:223" ht="12.75">
      <c r="A3">
        <v>1</v>
      </c>
      <c r="B3" t="s">
        <v>79</v>
      </c>
      <c r="C3" s="2"/>
      <c r="D3" s="1"/>
      <c r="E3" s="1"/>
      <c r="F3" s="2"/>
      <c r="G3" s="1"/>
      <c r="H3" s="1"/>
      <c r="I3" s="2"/>
      <c r="J3" s="1"/>
      <c r="K3" s="1"/>
      <c r="L3" s="2"/>
      <c r="M3" s="1"/>
      <c r="N3" s="1"/>
      <c r="O3" s="2"/>
      <c r="P3" s="1"/>
      <c r="Q3" s="1"/>
      <c r="R3" s="36">
        <v>6</v>
      </c>
      <c r="S3" s="37">
        <v>9</v>
      </c>
      <c r="T3" s="1"/>
      <c r="U3" s="2"/>
      <c r="V3" s="1"/>
      <c r="W3" s="1"/>
      <c r="X3" s="2"/>
      <c r="Y3" s="1"/>
      <c r="Z3" s="1"/>
      <c r="AA3" s="2"/>
      <c r="AB3" s="1"/>
      <c r="AC3" s="1"/>
      <c r="AD3" s="2"/>
      <c r="AE3" s="1"/>
      <c r="AF3" s="1"/>
      <c r="AG3" s="2"/>
      <c r="AH3" s="1"/>
      <c r="AI3" s="1"/>
      <c r="AJ3" s="2"/>
      <c r="AK3" s="1"/>
      <c r="AL3" s="1"/>
      <c r="AM3" s="2"/>
      <c r="AN3" s="1"/>
      <c r="AO3" s="1"/>
      <c r="AP3" s="2"/>
      <c r="AQ3" s="1"/>
      <c r="AR3" s="1"/>
      <c r="AS3" s="2"/>
      <c r="AT3" s="1"/>
      <c r="AU3" s="1"/>
      <c r="AV3" s="2"/>
      <c r="AW3" s="1"/>
      <c r="AX3" s="1"/>
      <c r="AY3" s="2"/>
      <c r="AZ3" s="1"/>
      <c r="BA3" s="1"/>
      <c r="BB3" s="2"/>
      <c r="BC3" s="1"/>
      <c r="BD3" s="1"/>
      <c r="BE3" s="2"/>
      <c r="BF3" s="1"/>
      <c r="BG3" s="1"/>
      <c r="BH3" s="2"/>
      <c r="BI3" s="1"/>
      <c r="BJ3" s="1"/>
      <c r="BK3" s="2"/>
      <c r="BL3" s="1"/>
      <c r="BM3" s="1"/>
      <c r="BN3" s="2"/>
      <c r="BO3" s="1"/>
      <c r="BP3" s="1"/>
      <c r="BQ3" s="2"/>
      <c r="BR3" s="1"/>
      <c r="BS3" s="1"/>
      <c r="BT3" s="2"/>
      <c r="BU3" s="1"/>
      <c r="BV3" s="1"/>
      <c r="BW3" s="2"/>
      <c r="BX3" s="1"/>
      <c r="BY3" s="1"/>
      <c r="BZ3" s="2"/>
      <c r="CA3" s="1"/>
      <c r="CB3" s="1"/>
      <c r="CC3" s="2"/>
      <c r="CD3" s="1"/>
      <c r="CE3" s="1"/>
      <c r="CF3" s="2"/>
      <c r="CG3" s="1"/>
      <c r="CH3" s="1"/>
      <c r="CI3" s="2"/>
      <c r="CJ3" s="1"/>
      <c r="CK3" s="1"/>
      <c r="CL3" s="2"/>
      <c r="CM3" s="1"/>
      <c r="CN3" s="1"/>
      <c r="CO3" s="2"/>
      <c r="CP3" s="1"/>
      <c r="CQ3" s="1"/>
      <c r="CR3" s="2"/>
      <c r="CS3" s="1"/>
      <c r="CT3" s="1"/>
      <c r="CU3" s="2"/>
      <c r="CV3" s="1"/>
      <c r="CW3" s="1"/>
      <c r="CX3" s="2"/>
      <c r="CY3" s="1"/>
      <c r="CZ3" s="1"/>
      <c r="DA3" s="2"/>
      <c r="DB3" s="1"/>
      <c r="DC3" s="1"/>
      <c r="DD3" s="2"/>
      <c r="DE3" s="1"/>
      <c r="DF3" s="1"/>
      <c r="DG3" s="2"/>
      <c r="DH3" s="1"/>
      <c r="DI3" s="1"/>
      <c r="DJ3" s="2"/>
      <c r="DK3" s="1"/>
      <c r="DL3" s="1"/>
      <c r="DM3" s="2"/>
      <c r="DN3" s="1"/>
      <c r="DO3" s="1"/>
      <c r="DP3" s="2"/>
      <c r="DQ3" s="1"/>
      <c r="DR3" s="1"/>
      <c r="DS3" s="2"/>
      <c r="DT3" s="1"/>
      <c r="DU3" s="1"/>
      <c r="DV3" s="2"/>
      <c r="DW3" s="1"/>
      <c r="DX3" s="1"/>
      <c r="DY3" s="2"/>
      <c r="DZ3" s="1"/>
      <c r="EA3" s="1"/>
      <c r="EB3" s="2"/>
      <c r="EC3" s="1"/>
      <c r="ED3" s="1"/>
      <c r="EE3" s="2"/>
      <c r="EF3" s="1"/>
      <c r="EG3" s="1"/>
      <c r="EH3" s="2"/>
      <c r="EI3" s="1"/>
      <c r="EJ3" s="1"/>
      <c r="EK3" s="2"/>
      <c r="EL3" s="1"/>
      <c r="EM3" s="1"/>
      <c r="EN3" s="2"/>
      <c r="EO3" s="1"/>
      <c r="EP3" s="1"/>
      <c r="EQ3" s="2"/>
      <c r="ER3" s="1"/>
      <c r="ES3" s="1"/>
      <c r="ET3" s="2"/>
      <c r="EU3" s="1"/>
      <c r="EV3" s="1"/>
      <c r="EW3" s="2"/>
      <c r="EX3" s="1"/>
      <c r="EY3" s="1"/>
      <c r="EZ3" s="2"/>
      <c r="FA3" s="1"/>
      <c r="FB3" s="1"/>
      <c r="FC3" s="2"/>
      <c r="FD3" s="1"/>
      <c r="FE3" s="1"/>
      <c r="FF3" s="2"/>
      <c r="FG3" s="1"/>
      <c r="FH3" s="1"/>
      <c r="FI3" s="2"/>
      <c r="FJ3" s="1"/>
      <c r="FK3" s="1"/>
      <c r="FL3" s="2"/>
      <c r="FM3" s="1"/>
      <c r="FN3" s="1"/>
      <c r="FO3" s="2"/>
      <c r="FP3" s="1"/>
      <c r="FQ3" s="1"/>
      <c r="FR3" s="2"/>
      <c r="FS3" s="1"/>
      <c r="FT3" s="1"/>
      <c r="FU3" s="2"/>
      <c r="FV3" s="1"/>
      <c r="FW3" s="1"/>
      <c r="FX3" s="2"/>
      <c r="FY3" s="1"/>
      <c r="FZ3" s="1"/>
      <c r="GA3" s="2"/>
      <c r="GB3" s="1"/>
      <c r="GC3" s="1"/>
      <c r="GD3" s="2"/>
      <c r="GE3" s="1"/>
      <c r="GF3" s="1"/>
      <c r="GG3" s="2"/>
      <c r="GH3" s="1"/>
      <c r="GI3" s="1"/>
      <c r="GJ3" s="2"/>
      <c r="GK3" s="1"/>
      <c r="GL3" s="1"/>
      <c r="GM3" s="2"/>
      <c r="GN3" s="1"/>
      <c r="GO3" s="1"/>
      <c r="GP3" s="2"/>
      <c r="GQ3" s="1"/>
      <c r="GR3" s="1"/>
      <c r="GS3" s="2"/>
      <c r="GT3" s="1"/>
      <c r="GU3" s="1"/>
      <c r="GV3" s="2"/>
      <c r="GW3" s="1"/>
      <c r="GX3" s="1"/>
      <c r="GY3" s="2"/>
      <c r="GZ3" s="1"/>
      <c r="HA3" s="1"/>
      <c r="HB3" s="2"/>
      <c r="HC3" s="1"/>
      <c r="HD3" s="1"/>
      <c r="HE3" s="38">
        <v>3.5</v>
      </c>
      <c r="HF3">
        <v>8</v>
      </c>
      <c r="HH3">
        <v>4</v>
      </c>
      <c r="HI3">
        <v>9</v>
      </c>
      <c r="HK3">
        <v>3.5</v>
      </c>
      <c r="HL3">
        <v>8</v>
      </c>
      <c r="HN3">
        <v>3</v>
      </c>
      <c r="HO3">
        <v>8</v>
      </c>
    </row>
    <row r="4" spans="1:213" ht="12.75">
      <c r="A4">
        <v>2</v>
      </c>
      <c r="B4" t="s">
        <v>80</v>
      </c>
      <c r="C4" s="34"/>
      <c r="D4" s="35"/>
      <c r="E4" s="35"/>
      <c r="F4" s="34"/>
      <c r="G4" s="35"/>
      <c r="H4" s="35"/>
      <c r="I4" s="2"/>
      <c r="J4" s="1"/>
      <c r="K4" s="1"/>
      <c r="L4" s="2"/>
      <c r="M4" s="1"/>
      <c r="N4" s="1"/>
      <c r="O4" s="2"/>
      <c r="P4" s="1"/>
      <c r="Q4" s="1"/>
      <c r="R4" s="2"/>
      <c r="S4" s="1"/>
      <c r="T4" s="1"/>
      <c r="U4" s="2"/>
      <c r="V4" s="1"/>
      <c r="W4" s="1"/>
      <c r="X4" s="2"/>
      <c r="Y4" s="1"/>
      <c r="Z4" s="1"/>
      <c r="AA4" s="2"/>
      <c r="AB4" s="1"/>
      <c r="AC4" s="1"/>
      <c r="AD4" s="2"/>
      <c r="AE4" s="1"/>
      <c r="AF4" s="1"/>
      <c r="AG4" s="2"/>
      <c r="AH4" s="1"/>
      <c r="AI4" s="1"/>
      <c r="AJ4" s="2"/>
      <c r="AK4" s="1"/>
      <c r="AL4" s="1"/>
      <c r="AM4" s="2"/>
      <c r="AN4" s="1"/>
      <c r="AO4" s="1"/>
      <c r="AP4" s="2"/>
      <c r="AQ4" s="1"/>
      <c r="AR4" s="1"/>
      <c r="AS4" s="2"/>
      <c r="AT4" s="1"/>
      <c r="AU4" s="1"/>
      <c r="AV4" s="2"/>
      <c r="AW4" s="1"/>
      <c r="AX4" s="1"/>
      <c r="AY4" s="2"/>
      <c r="AZ4" s="1"/>
      <c r="BA4" s="1"/>
      <c r="BB4" s="2"/>
      <c r="BC4" s="1"/>
      <c r="BD4" s="1"/>
      <c r="BE4" s="2"/>
      <c r="BF4" s="1"/>
      <c r="BG4" s="1"/>
      <c r="BH4" s="2"/>
      <c r="BI4" s="1"/>
      <c r="BJ4" s="1"/>
      <c r="BK4" s="2"/>
      <c r="BL4" s="1"/>
      <c r="BM4" s="1"/>
      <c r="BN4" s="2"/>
      <c r="BO4" s="1"/>
      <c r="BP4" s="1"/>
      <c r="BQ4" s="2"/>
      <c r="BR4" s="1"/>
      <c r="BS4" s="1"/>
      <c r="BT4" s="2"/>
      <c r="BU4" s="1"/>
      <c r="BV4" s="1"/>
      <c r="BW4" s="2"/>
      <c r="BX4" s="1"/>
      <c r="BY4" s="1"/>
      <c r="BZ4" s="2"/>
      <c r="CA4" s="1"/>
      <c r="CB4" s="1"/>
      <c r="CC4" s="2"/>
      <c r="CD4" s="1"/>
      <c r="CE4" s="1"/>
      <c r="CF4" s="2"/>
      <c r="CG4" s="1"/>
      <c r="CH4" s="1"/>
      <c r="CI4" s="2"/>
      <c r="CJ4" s="1"/>
      <c r="CK4" s="1"/>
      <c r="CL4" s="2"/>
      <c r="CM4" s="1"/>
      <c r="CN4" s="1"/>
      <c r="CO4" s="2"/>
      <c r="CP4" s="1"/>
      <c r="CQ4" s="1"/>
      <c r="CR4" s="2"/>
      <c r="CS4" s="1"/>
      <c r="CT4" s="1"/>
      <c r="CU4" s="2"/>
      <c r="CV4" s="1"/>
      <c r="CW4" s="1"/>
      <c r="CX4" s="2"/>
      <c r="CY4" s="1"/>
      <c r="CZ4" s="1"/>
      <c r="DA4" s="2"/>
      <c r="DB4" s="1"/>
      <c r="DC4" s="1"/>
      <c r="DD4" s="2"/>
      <c r="DE4" s="1"/>
      <c r="DF4" s="1"/>
      <c r="DG4" s="2"/>
      <c r="DH4" s="1"/>
      <c r="DI4" s="1"/>
      <c r="DJ4" s="2"/>
      <c r="DK4" s="1"/>
      <c r="DL4" s="1"/>
      <c r="DM4" s="2"/>
      <c r="DN4" s="1"/>
      <c r="DO4" s="1"/>
      <c r="DP4" s="2"/>
      <c r="DQ4" s="1"/>
      <c r="DR4" s="1"/>
      <c r="DS4" s="2"/>
      <c r="DT4" s="1"/>
      <c r="DU4" s="1"/>
      <c r="DV4" s="2"/>
      <c r="DW4" s="1"/>
      <c r="DX4" s="1"/>
      <c r="DY4" s="2"/>
      <c r="DZ4" s="1"/>
      <c r="EA4" s="1"/>
      <c r="EB4" s="2"/>
      <c r="EC4" s="1"/>
      <c r="ED4" s="1"/>
      <c r="EE4" s="2"/>
      <c r="EF4" s="1"/>
      <c r="EG4" s="1"/>
      <c r="EH4" s="2"/>
      <c r="EI4" s="1"/>
      <c r="EJ4" s="1"/>
      <c r="EK4" s="2"/>
      <c r="EL4" s="1"/>
      <c r="EM4" s="1"/>
      <c r="EN4" s="2"/>
      <c r="EO4" s="1"/>
      <c r="EP4" s="1"/>
      <c r="EQ4" s="2"/>
      <c r="ER4" s="1"/>
      <c r="ES4" s="1"/>
      <c r="ET4" s="2"/>
      <c r="EU4" s="1"/>
      <c r="EV4" s="1"/>
      <c r="EW4" s="2"/>
      <c r="EX4" s="1"/>
      <c r="EY4" s="1"/>
      <c r="EZ4" s="2"/>
      <c r="FA4" s="1"/>
      <c r="FB4" s="1"/>
      <c r="FC4" s="2"/>
      <c r="FD4" s="1"/>
      <c r="FE4" s="1"/>
      <c r="FF4" s="2"/>
      <c r="FG4" s="1"/>
      <c r="FH4" s="1"/>
      <c r="FI4" s="2"/>
      <c r="FJ4" s="1"/>
      <c r="FK4" s="1"/>
      <c r="FL4" s="2"/>
      <c r="FM4" s="1"/>
      <c r="FN4" s="1"/>
      <c r="FO4" s="2"/>
      <c r="FP4" s="1"/>
      <c r="FQ4" s="1"/>
      <c r="FR4" s="2"/>
      <c r="FS4" s="1"/>
      <c r="FT4" s="1"/>
      <c r="FU4" s="2"/>
      <c r="FV4" s="1"/>
      <c r="FW4" s="1"/>
      <c r="FX4" s="2"/>
      <c r="FY4" s="1"/>
      <c r="FZ4" s="1"/>
      <c r="GA4" s="2"/>
      <c r="GB4" s="1"/>
      <c r="GC4" s="1"/>
      <c r="GD4" s="2"/>
      <c r="GE4" s="1"/>
      <c r="GF4" s="1"/>
      <c r="GG4" s="2"/>
      <c r="GH4" s="1"/>
      <c r="GI4" s="1"/>
      <c r="GJ4" s="2"/>
      <c r="GK4" s="1"/>
      <c r="GL4" s="1"/>
      <c r="GM4" s="2"/>
      <c r="GN4" s="1"/>
      <c r="GO4" s="1"/>
      <c r="GP4" s="2"/>
      <c r="GQ4" s="1"/>
      <c r="GR4" s="1"/>
      <c r="GS4" s="2"/>
      <c r="GT4" s="1"/>
      <c r="GU4" s="1"/>
      <c r="GV4" s="2"/>
      <c r="GW4" s="1"/>
      <c r="GX4" s="1"/>
      <c r="GY4" s="2"/>
      <c r="GZ4" s="1"/>
      <c r="HA4" s="1"/>
      <c r="HB4" s="2"/>
      <c r="HC4" s="1"/>
      <c r="HD4" s="1"/>
      <c r="HE4" s="2"/>
    </row>
    <row r="5" spans="1:213" ht="12.75">
      <c r="A5">
        <v>3</v>
      </c>
      <c r="B5" t="s">
        <v>81</v>
      </c>
      <c r="C5" s="34"/>
      <c r="D5" s="35"/>
      <c r="E5" s="35"/>
      <c r="F5" s="34"/>
      <c r="G5" s="35"/>
      <c r="H5" s="35"/>
      <c r="I5" s="2"/>
      <c r="J5" s="1"/>
      <c r="K5" s="1"/>
      <c r="L5" s="2"/>
      <c r="M5" s="1"/>
      <c r="N5" s="1"/>
      <c r="O5" s="2"/>
      <c r="P5" s="1"/>
      <c r="Q5" s="1"/>
      <c r="R5" s="2"/>
      <c r="S5" s="1"/>
      <c r="T5" s="1"/>
      <c r="U5" s="2"/>
      <c r="V5" s="1"/>
      <c r="W5" s="1"/>
      <c r="X5" s="2"/>
      <c r="Y5" s="1"/>
      <c r="Z5" s="1"/>
      <c r="AA5" s="2"/>
      <c r="AB5" s="1"/>
      <c r="AC5" s="1"/>
      <c r="AD5" s="2"/>
      <c r="AE5" s="1"/>
      <c r="AF5" s="1"/>
      <c r="AG5" s="2"/>
      <c r="AH5" s="1"/>
      <c r="AI5" s="1"/>
      <c r="AJ5" s="2"/>
      <c r="AK5" s="1"/>
      <c r="AL5" s="1"/>
      <c r="AM5" s="2"/>
      <c r="AN5" s="1"/>
      <c r="AO5" s="1"/>
      <c r="AP5" s="2"/>
      <c r="AQ5" s="1"/>
      <c r="AR5" s="1"/>
      <c r="AS5" s="2"/>
      <c r="AT5" s="1"/>
      <c r="AU5" s="1"/>
      <c r="AV5" s="2"/>
      <c r="AW5" s="1"/>
      <c r="AX5" s="1"/>
      <c r="AY5" s="2"/>
      <c r="AZ5" s="1"/>
      <c r="BA5" s="1"/>
      <c r="BB5" s="2"/>
      <c r="BC5" s="1"/>
      <c r="BD5" s="1"/>
      <c r="BE5" s="2"/>
      <c r="BF5" s="1"/>
      <c r="BG5" s="1"/>
      <c r="BH5" s="2"/>
      <c r="BI5" s="1"/>
      <c r="BJ5" s="1"/>
      <c r="BK5" s="2"/>
      <c r="BL5" s="1"/>
      <c r="BM5" s="1"/>
      <c r="BN5" s="2"/>
      <c r="BO5" s="1"/>
      <c r="BP5" s="1"/>
      <c r="BQ5" s="2"/>
      <c r="BR5" s="1"/>
      <c r="BS5" s="1"/>
      <c r="BT5" s="2"/>
      <c r="BU5" s="1"/>
      <c r="BV5" s="1"/>
      <c r="BW5" s="2"/>
      <c r="BX5" s="1"/>
      <c r="BY5" s="1"/>
      <c r="BZ5" s="2"/>
      <c r="CA5" s="1"/>
      <c r="CB5" s="1"/>
      <c r="CC5" s="2"/>
      <c r="CD5" s="1"/>
      <c r="CE5" s="1"/>
      <c r="CF5" s="2"/>
      <c r="CG5" s="1"/>
      <c r="CH5" s="1"/>
      <c r="CI5" s="2"/>
      <c r="CJ5" s="1"/>
      <c r="CK5" s="1"/>
      <c r="CL5" s="2"/>
      <c r="CM5" s="1"/>
      <c r="CN5" s="1"/>
      <c r="CO5" s="2"/>
      <c r="CP5" s="1"/>
      <c r="CQ5" s="1"/>
      <c r="CR5" s="2"/>
      <c r="CS5" s="1"/>
      <c r="CT5" s="1"/>
      <c r="CU5" s="2"/>
      <c r="CV5" s="1"/>
      <c r="CW5" s="1"/>
      <c r="CX5" s="2"/>
      <c r="CY5" s="1"/>
      <c r="CZ5" s="1"/>
      <c r="DA5" s="2"/>
      <c r="DB5" s="1"/>
      <c r="DC5" s="1"/>
      <c r="DD5" s="2"/>
      <c r="DE5" s="1"/>
      <c r="DF5" s="1"/>
      <c r="DG5" s="2"/>
      <c r="DH5" s="1"/>
      <c r="DI5" s="1"/>
      <c r="DJ5" s="2"/>
      <c r="DK5" s="1"/>
      <c r="DL5" s="1"/>
      <c r="DM5" s="2"/>
      <c r="DN5" s="1"/>
      <c r="DO5" s="1"/>
      <c r="DP5" s="2"/>
      <c r="DQ5" s="1"/>
      <c r="DR5" s="1"/>
      <c r="DS5" s="2"/>
      <c r="DT5" s="1"/>
      <c r="DU5" s="1"/>
      <c r="DV5" s="2"/>
      <c r="DW5" s="1"/>
      <c r="DX5" s="1"/>
      <c r="DY5" s="2"/>
      <c r="DZ5" s="1"/>
      <c r="EA5" s="1"/>
      <c r="EB5" s="2"/>
      <c r="EC5" s="1"/>
      <c r="ED5" s="1"/>
      <c r="EE5" s="2"/>
      <c r="EF5" s="1"/>
      <c r="EG5" s="1"/>
      <c r="EH5" s="2"/>
      <c r="EI5" s="1"/>
      <c r="EJ5" s="1"/>
      <c r="EK5" s="2"/>
      <c r="EL5" s="1"/>
      <c r="EM5" s="1"/>
      <c r="EN5" s="2"/>
      <c r="EO5" s="1"/>
      <c r="EP5" s="1"/>
      <c r="EQ5" s="2"/>
      <c r="ER5" s="1"/>
      <c r="ES5" s="1"/>
      <c r="ET5" s="2"/>
      <c r="EU5" s="1"/>
      <c r="EV5" s="1"/>
      <c r="EW5" s="2"/>
      <c r="EX5" s="1"/>
      <c r="EY5" s="1"/>
      <c r="EZ5" s="2"/>
      <c r="FA5" s="1"/>
      <c r="FB5" s="1"/>
      <c r="FC5" s="2"/>
      <c r="FD5" s="1"/>
      <c r="FE5" s="1"/>
      <c r="FF5" s="2"/>
      <c r="FG5" s="1"/>
      <c r="FH5" s="1"/>
      <c r="FI5" s="2"/>
      <c r="FJ5" s="1"/>
      <c r="FK5" s="1"/>
      <c r="FL5" s="2"/>
      <c r="FM5" s="1"/>
      <c r="FN5" s="1"/>
      <c r="FO5" s="2"/>
      <c r="FP5" s="1"/>
      <c r="FQ5" s="1"/>
      <c r="FR5" s="2"/>
      <c r="FS5" s="1"/>
      <c r="FT5" s="1"/>
      <c r="FU5" s="2"/>
      <c r="FV5" s="1"/>
      <c r="FW5" s="1"/>
      <c r="FX5" s="2"/>
      <c r="FY5" s="1"/>
      <c r="FZ5" s="1"/>
      <c r="GA5" s="2"/>
      <c r="GB5" s="1"/>
      <c r="GC5" s="1"/>
      <c r="GD5" s="2"/>
      <c r="GE5" s="1"/>
      <c r="GF5" s="1"/>
      <c r="GG5" s="2"/>
      <c r="GH5" s="1"/>
      <c r="GI5" s="1"/>
      <c r="GJ5" s="2"/>
      <c r="GK5" s="1"/>
      <c r="GL5" s="1"/>
      <c r="GM5" s="2"/>
      <c r="GN5" s="1"/>
      <c r="GO5" s="1"/>
      <c r="GP5" s="2"/>
      <c r="GQ5" s="1"/>
      <c r="GR5" s="1"/>
      <c r="GS5" s="2"/>
      <c r="GT5" s="1"/>
      <c r="GU5" s="1"/>
      <c r="GV5" s="2"/>
      <c r="GW5" s="1"/>
      <c r="GX5" s="1"/>
      <c r="GY5" s="2"/>
      <c r="GZ5" s="1"/>
      <c r="HA5" s="1"/>
      <c r="HB5" s="2"/>
      <c r="HC5" s="1"/>
      <c r="HD5" s="1"/>
      <c r="HE5" s="2"/>
    </row>
    <row r="6" spans="1:213" ht="12.75">
      <c r="A6">
        <v>4</v>
      </c>
      <c r="B6" t="s">
        <v>82</v>
      </c>
      <c r="C6" s="34"/>
      <c r="D6" s="35"/>
      <c r="E6" s="35"/>
      <c r="F6" s="34"/>
      <c r="G6" s="35"/>
      <c r="H6" s="35"/>
      <c r="I6" s="2"/>
      <c r="J6" s="1"/>
      <c r="K6" s="1"/>
      <c r="L6" s="2"/>
      <c r="M6" s="1"/>
      <c r="N6" s="1"/>
      <c r="O6" s="2"/>
      <c r="P6" s="1"/>
      <c r="Q6" s="1"/>
      <c r="R6" s="2"/>
      <c r="S6" s="1"/>
      <c r="T6" s="1"/>
      <c r="U6" s="2"/>
      <c r="V6" s="1"/>
      <c r="W6" s="1"/>
      <c r="X6" s="2"/>
      <c r="Y6" s="1"/>
      <c r="Z6" s="1"/>
      <c r="AA6" s="2"/>
      <c r="AB6" s="1"/>
      <c r="AC6" s="1"/>
      <c r="AD6" s="2"/>
      <c r="AE6" s="1"/>
      <c r="AF6" s="1"/>
      <c r="AG6" s="2"/>
      <c r="AH6" s="1"/>
      <c r="AI6" s="1"/>
      <c r="AJ6" s="2"/>
      <c r="AK6" s="1"/>
      <c r="AL6" s="1"/>
      <c r="AM6" s="2"/>
      <c r="AN6" s="1"/>
      <c r="AO6" s="1"/>
      <c r="AP6" s="2"/>
      <c r="AQ6" s="1"/>
      <c r="AR6" s="1"/>
      <c r="AS6" s="2"/>
      <c r="AT6" s="1"/>
      <c r="AU6" s="1"/>
      <c r="AV6" s="2"/>
      <c r="AW6" s="1"/>
      <c r="AX6" s="1"/>
      <c r="AY6" s="2"/>
      <c r="AZ6" s="1"/>
      <c r="BA6" s="1"/>
      <c r="BB6" s="2"/>
      <c r="BC6" s="1"/>
      <c r="BD6" s="1"/>
      <c r="BE6" s="2"/>
      <c r="BF6" s="1"/>
      <c r="BG6" s="1"/>
      <c r="BH6" s="2"/>
      <c r="BI6" s="1"/>
      <c r="BJ6" s="1"/>
      <c r="BK6" s="2"/>
      <c r="BL6" s="1"/>
      <c r="BM6" s="1"/>
      <c r="BN6" s="2"/>
      <c r="BO6" s="1"/>
      <c r="BP6" s="1"/>
      <c r="BQ6" s="2"/>
      <c r="BR6" s="1"/>
      <c r="BS6" s="1"/>
      <c r="BT6" s="2"/>
      <c r="BU6" s="1"/>
      <c r="BV6" s="1"/>
      <c r="BW6" s="2"/>
      <c r="BX6" s="1"/>
      <c r="BY6" s="1"/>
      <c r="BZ6" s="2"/>
      <c r="CA6" s="1"/>
      <c r="CB6" s="1"/>
      <c r="CC6" s="2"/>
      <c r="CD6" s="1"/>
      <c r="CE6" s="1"/>
      <c r="CF6" s="2"/>
      <c r="CG6" s="1"/>
      <c r="CH6" s="1"/>
      <c r="CI6" s="2"/>
      <c r="CJ6" s="1"/>
      <c r="CK6" s="1"/>
      <c r="CL6" s="2"/>
      <c r="CM6" s="1"/>
      <c r="CN6" s="1"/>
      <c r="CO6" s="2"/>
      <c r="CP6" s="1"/>
      <c r="CQ6" s="1"/>
      <c r="CR6" s="2"/>
      <c r="CS6" s="1"/>
      <c r="CT6" s="1"/>
      <c r="CU6" s="2"/>
      <c r="CV6" s="1"/>
      <c r="CW6" s="1"/>
      <c r="CX6" s="2"/>
      <c r="CY6" s="1"/>
      <c r="CZ6" s="1"/>
      <c r="DA6" s="2"/>
      <c r="DB6" s="1"/>
      <c r="DC6" s="1"/>
      <c r="DD6" s="2"/>
      <c r="DE6" s="1"/>
      <c r="DF6" s="1"/>
      <c r="DG6" s="2"/>
      <c r="DH6" s="1"/>
      <c r="DI6" s="1"/>
      <c r="DJ6" s="2"/>
      <c r="DK6" s="1"/>
      <c r="DL6" s="1"/>
      <c r="DM6" s="2"/>
      <c r="DN6" s="1"/>
      <c r="DO6" s="1"/>
      <c r="DP6" s="2"/>
      <c r="DQ6" s="1"/>
      <c r="DR6" s="1"/>
      <c r="DS6" s="2"/>
      <c r="DT6" s="1"/>
      <c r="DU6" s="1"/>
      <c r="DV6" s="2"/>
      <c r="DW6" s="1"/>
      <c r="DX6" s="1"/>
      <c r="DY6" s="2"/>
      <c r="DZ6" s="1"/>
      <c r="EA6" s="1"/>
      <c r="EB6" s="2"/>
      <c r="EC6" s="1"/>
      <c r="ED6" s="1"/>
      <c r="EE6" s="2"/>
      <c r="EF6" s="1"/>
      <c r="EG6" s="1"/>
      <c r="EH6" s="2"/>
      <c r="EI6" s="1"/>
      <c r="EJ6" s="1"/>
      <c r="EK6" s="2"/>
      <c r="EL6" s="1"/>
      <c r="EM6" s="1"/>
      <c r="EN6" s="2"/>
      <c r="EO6" s="1"/>
      <c r="EP6" s="1"/>
      <c r="EQ6" s="2"/>
      <c r="ER6" s="1"/>
      <c r="ES6" s="1"/>
      <c r="ET6" s="2"/>
      <c r="EU6" s="1"/>
      <c r="EV6" s="1"/>
      <c r="EW6" s="2"/>
      <c r="EX6" s="1"/>
      <c r="EY6" s="1"/>
      <c r="EZ6" s="2"/>
      <c r="FA6" s="1"/>
      <c r="FB6" s="1"/>
      <c r="FC6" s="2"/>
      <c r="FD6" s="1"/>
      <c r="FE6" s="1"/>
      <c r="FF6" s="2"/>
      <c r="FG6" s="1"/>
      <c r="FH6" s="1"/>
      <c r="FI6" s="2"/>
      <c r="FJ6" s="1"/>
      <c r="FK6" s="1"/>
      <c r="FL6" s="2"/>
      <c r="FM6" s="1"/>
      <c r="FN6" s="1"/>
      <c r="FO6" s="2"/>
      <c r="FP6" s="1"/>
      <c r="FQ6" s="1"/>
      <c r="FR6" s="2"/>
      <c r="FS6" s="1"/>
      <c r="FT6" s="1"/>
      <c r="FU6" s="2"/>
      <c r="FV6" s="1"/>
      <c r="FW6" s="1"/>
      <c r="FX6" s="2"/>
      <c r="FY6" s="1"/>
      <c r="FZ6" s="1"/>
      <c r="GA6" s="2"/>
      <c r="GB6" s="1"/>
      <c r="GC6" s="1"/>
      <c r="GD6" s="2"/>
      <c r="GE6" s="1"/>
      <c r="GF6" s="1"/>
      <c r="GG6" s="2"/>
      <c r="GH6" s="1"/>
      <c r="GI6" s="1"/>
      <c r="GJ6" s="2"/>
      <c r="GK6" s="1"/>
      <c r="GL6" s="1"/>
      <c r="GM6" s="2"/>
      <c r="GN6" s="1"/>
      <c r="GO6" s="1"/>
      <c r="GP6" s="2"/>
      <c r="GQ6" s="1"/>
      <c r="GR6" s="1"/>
      <c r="GS6" s="2"/>
      <c r="GT6" s="1"/>
      <c r="GU6" s="1"/>
      <c r="GV6" s="2"/>
      <c r="GW6" s="1"/>
      <c r="GX6" s="1"/>
      <c r="GY6" s="2"/>
      <c r="GZ6" s="1"/>
      <c r="HA6" s="1"/>
      <c r="HB6" s="2"/>
      <c r="HC6" s="1"/>
      <c r="HD6" s="1"/>
      <c r="HE6" s="2"/>
    </row>
    <row r="7" spans="1:213" ht="12.75">
      <c r="A7">
        <v>5</v>
      </c>
      <c r="B7" t="s">
        <v>83</v>
      </c>
      <c r="C7" s="34"/>
      <c r="D7" s="35"/>
      <c r="E7" s="35"/>
      <c r="F7" s="34"/>
      <c r="G7" s="35"/>
      <c r="H7" s="35"/>
      <c r="I7" s="2"/>
      <c r="J7" s="1"/>
      <c r="K7" s="1"/>
      <c r="L7" s="2"/>
      <c r="M7" s="1"/>
      <c r="N7" s="1"/>
      <c r="O7" s="2"/>
      <c r="P7" s="1"/>
      <c r="Q7" s="1"/>
      <c r="R7" s="2"/>
      <c r="S7" s="1"/>
      <c r="T7" s="1"/>
      <c r="U7" s="2"/>
      <c r="V7" s="1"/>
      <c r="W7" s="1"/>
      <c r="X7" s="2"/>
      <c r="Y7" s="1"/>
      <c r="Z7" s="1"/>
      <c r="AA7" s="2"/>
      <c r="AB7" s="1"/>
      <c r="AC7" s="1"/>
      <c r="AD7" s="2"/>
      <c r="AE7" s="1"/>
      <c r="AF7" s="1"/>
      <c r="AG7" s="2"/>
      <c r="AH7" s="1"/>
      <c r="AI7" s="1"/>
      <c r="AJ7" s="2"/>
      <c r="AK7" s="1"/>
      <c r="AL7" s="1"/>
      <c r="AM7" s="2"/>
      <c r="AN7" s="1"/>
      <c r="AO7" s="1"/>
      <c r="AP7" s="2"/>
      <c r="AQ7" s="1"/>
      <c r="AR7" s="1"/>
      <c r="AS7" s="2"/>
      <c r="AT7" s="1"/>
      <c r="AU7" s="1"/>
      <c r="AV7" s="2"/>
      <c r="AW7" s="1"/>
      <c r="AX7" s="1"/>
      <c r="AY7" s="2"/>
      <c r="AZ7" s="1"/>
      <c r="BA7" s="1"/>
      <c r="BB7" s="2"/>
      <c r="BC7" s="1"/>
      <c r="BD7" s="1"/>
      <c r="BE7" s="2"/>
      <c r="BF7" s="1"/>
      <c r="BG7" s="1"/>
      <c r="BH7" s="2"/>
      <c r="BI7" s="1"/>
      <c r="BJ7" s="1"/>
      <c r="BK7" s="2"/>
      <c r="BL7" s="1"/>
      <c r="BM7" s="1"/>
      <c r="BN7" s="2"/>
      <c r="BO7" s="1"/>
      <c r="BP7" s="1"/>
      <c r="BQ7" s="2"/>
      <c r="BR7" s="1"/>
      <c r="BS7" s="1"/>
      <c r="BT7" s="2"/>
      <c r="BU7" s="1"/>
      <c r="BV7" s="1"/>
      <c r="BW7" s="2"/>
      <c r="BX7" s="1"/>
      <c r="BY7" s="1"/>
      <c r="BZ7" s="2"/>
      <c r="CA7" s="1"/>
      <c r="CB7" s="1"/>
      <c r="CC7" s="2"/>
      <c r="CD7" s="1"/>
      <c r="CE7" s="1"/>
      <c r="CF7" s="2"/>
      <c r="CG7" s="1"/>
      <c r="CH7" s="1"/>
      <c r="CI7" s="2"/>
      <c r="CJ7" s="1"/>
      <c r="CK7" s="1"/>
      <c r="CL7" s="2"/>
      <c r="CM7" s="1"/>
      <c r="CN7" s="1"/>
      <c r="CO7" s="2"/>
      <c r="CP7" s="1"/>
      <c r="CQ7" s="1"/>
      <c r="CR7" s="2"/>
      <c r="CS7" s="1"/>
      <c r="CT7" s="1"/>
      <c r="CU7" s="2"/>
      <c r="CV7" s="1"/>
      <c r="CW7" s="1"/>
      <c r="CX7" s="2"/>
      <c r="CY7" s="1"/>
      <c r="CZ7" s="1"/>
      <c r="DA7" s="2"/>
      <c r="DB7" s="1"/>
      <c r="DC7" s="1"/>
      <c r="DD7" s="2"/>
      <c r="DE7" s="1"/>
      <c r="DF7" s="1"/>
      <c r="DG7" s="2"/>
      <c r="DH7" s="1"/>
      <c r="DI7" s="1"/>
      <c r="DJ7" s="2"/>
      <c r="DK7" s="1"/>
      <c r="DL7" s="1"/>
      <c r="DM7" s="2"/>
      <c r="DN7" s="1"/>
      <c r="DO7" s="1"/>
      <c r="DP7" s="2"/>
      <c r="DQ7" s="1"/>
      <c r="DR7" s="1"/>
      <c r="DS7" s="2"/>
      <c r="DT7" s="1"/>
      <c r="DU7" s="1"/>
      <c r="DV7" s="2"/>
      <c r="DW7" s="1"/>
      <c r="DX7" s="1"/>
      <c r="DY7" s="2"/>
      <c r="DZ7" s="1"/>
      <c r="EA7" s="1"/>
      <c r="EB7" s="2"/>
      <c r="EC7" s="1"/>
      <c r="ED7" s="1"/>
      <c r="EE7" s="2"/>
      <c r="EF7" s="1"/>
      <c r="EG7" s="1"/>
      <c r="EH7" s="2"/>
      <c r="EI7" s="1"/>
      <c r="EJ7" s="1"/>
      <c r="EK7" s="2"/>
      <c r="EL7" s="1"/>
      <c r="EM7" s="1"/>
      <c r="EN7" s="2"/>
      <c r="EO7" s="1"/>
      <c r="EP7" s="1"/>
      <c r="EQ7" s="2"/>
      <c r="ER7" s="1"/>
      <c r="ES7" s="1"/>
      <c r="ET7" s="2"/>
      <c r="EU7" s="1"/>
      <c r="EV7" s="1"/>
      <c r="EW7" s="2"/>
      <c r="EX7" s="1"/>
      <c r="EY7" s="1"/>
      <c r="EZ7" s="2"/>
      <c r="FA7" s="1"/>
      <c r="FB7" s="1"/>
      <c r="FC7" s="2"/>
      <c r="FD7" s="1"/>
      <c r="FE7" s="1"/>
      <c r="FF7" s="2"/>
      <c r="FG7" s="1"/>
      <c r="FH7" s="1"/>
      <c r="FI7" s="2"/>
      <c r="FJ7" s="1"/>
      <c r="FK7" s="1"/>
      <c r="FL7" s="2"/>
      <c r="FM7" s="1"/>
      <c r="FN7" s="1"/>
      <c r="FO7" s="2"/>
      <c r="FP7" s="1"/>
      <c r="FQ7" s="1"/>
      <c r="FR7" s="2"/>
      <c r="FS7" s="1"/>
      <c r="FT7" s="1"/>
      <c r="FU7" s="2"/>
      <c r="FV7" s="1"/>
      <c r="FW7" s="1"/>
      <c r="FX7" s="2"/>
      <c r="FY7" s="1"/>
      <c r="FZ7" s="1"/>
      <c r="GA7" s="2"/>
      <c r="GB7" s="1"/>
      <c r="GC7" s="1"/>
      <c r="GD7" s="2"/>
      <c r="GE7" s="1"/>
      <c r="GF7" s="1"/>
      <c r="GG7" s="2"/>
      <c r="GH7" s="1"/>
      <c r="GI7" s="1"/>
      <c r="GJ7" s="2"/>
      <c r="GK7" s="1"/>
      <c r="GL7" s="1"/>
      <c r="GM7" s="2"/>
      <c r="GN7" s="1"/>
      <c r="GO7" s="1"/>
      <c r="GP7" s="2"/>
      <c r="GQ7" s="1"/>
      <c r="GR7" s="1"/>
      <c r="GS7" s="2"/>
      <c r="GT7" s="1"/>
      <c r="GU7" s="1"/>
      <c r="GV7" s="2"/>
      <c r="GW7" s="1"/>
      <c r="GX7" s="1"/>
      <c r="GY7" s="2"/>
      <c r="GZ7" s="1"/>
      <c r="HA7" s="1"/>
      <c r="HB7" s="2"/>
      <c r="HC7" s="1"/>
      <c r="HD7" s="1"/>
      <c r="HE7" s="2"/>
    </row>
    <row r="8" spans="1:213" ht="12.75">
      <c r="A8">
        <v>6</v>
      </c>
      <c r="B8" t="s">
        <v>84</v>
      </c>
      <c r="C8" s="34"/>
      <c r="D8" s="35"/>
      <c r="E8" s="35"/>
      <c r="F8" s="34"/>
      <c r="G8" s="35"/>
      <c r="H8" s="35"/>
      <c r="I8" s="2"/>
      <c r="J8" s="1"/>
      <c r="K8" s="1"/>
      <c r="L8" s="2"/>
      <c r="M8" s="1"/>
      <c r="N8" s="1"/>
      <c r="O8" s="2"/>
      <c r="P8" s="1"/>
      <c r="Q8" s="1"/>
      <c r="R8" s="2"/>
      <c r="S8" s="1"/>
      <c r="T8" s="1"/>
      <c r="U8" s="2"/>
      <c r="V8" s="1"/>
      <c r="W8" s="1"/>
      <c r="X8" s="2"/>
      <c r="Y8" s="1"/>
      <c r="Z8" s="1"/>
      <c r="AA8" s="2"/>
      <c r="AB8" s="1"/>
      <c r="AC8" s="1"/>
      <c r="AD8" s="2"/>
      <c r="AE8" s="1"/>
      <c r="AF8" s="1"/>
      <c r="AG8" s="2"/>
      <c r="AH8" s="1"/>
      <c r="AI8" s="1"/>
      <c r="AJ8" s="2"/>
      <c r="AK8" s="1"/>
      <c r="AL8" s="1"/>
      <c r="AM8" s="2"/>
      <c r="AN8" s="1"/>
      <c r="AO8" s="1"/>
      <c r="AP8" s="2"/>
      <c r="AQ8" s="1"/>
      <c r="AR8" s="1"/>
      <c r="AS8" s="2"/>
      <c r="AT8" s="1"/>
      <c r="AU8" s="1"/>
      <c r="AV8" s="2"/>
      <c r="AW8" s="1"/>
      <c r="AX8" s="1"/>
      <c r="AY8" s="2"/>
      <c r="AZ8" s="1"/>
      <c r="BA8" s="1"/>
      <c r="BB8" s="2"/>
      <c r="BC8" s="1"/>
      <c r="BD8" s="1"/>
      <c r="BE8" s="2"/>
      <c r="BF8" s="1"/>
      <c r="BG8" s="1"/>
      <c r="BH8" s="2"/>
      <c r="BI8" s="1"/>
      <c r="BJ8" s="1"/>
      <c r="BK8" s="2"/>
      <c r="BL8" s="1"/>
      <c r="BM8" s="1"/>
      <c r="BN8" s="2"/>
      <c r="BO8" s="1"/>
      <c r="BP8" s="1"/>
      <c r="BQ8" s="2"/>
      <c r="BR8" s="1"/>
      <c r="BS8" s="1"/>
      <c r="BT8" s="2"/>
      <c r="BU8" s="1"/>
      <c r="BV8" s="1"/>
      <c r="BW8" s="2"/>
      <c r="BX8" s="1"/>
      <c r="BY8" s="1"/>
      <c r="BZ8" s="2"/>
      <c r="CA8" s="1"/>
      <c r="CB8" s="1"/>
      <c r="CC8" s="2"/>
      <c r="CD8" s="1"/>
      <c r="CE8" s="1"/>
      <c r="CF8" s="2"/>
      <c r="CG8" s="1"/>
      <c r="CH8" s="1"/>
      <c r="CI8" s="2"/>
      <c r="CJ8" s="1"/>
      <c r="CK8" s="1"/>
      <c r="CL8" s="2"/>
      <c r="CM8" s="1"/>
      <c r="CN8" s="1"/>
      <c r="CO8" s="2"/>
      <c r="CP8" s="1"/>
      <c r="CQ8" s="1"/>
      <c r="CR8" s="2"/>
      <c r="CS8" s="1"/>
      <c r="CT8" s="1"/>
      <c r="CU8" s="2"/>
      <c r="CV8" s="1"/>
      <c r="CW8" s="1"/>
      <c r="CX8" s="2"/>
      <c r="CY8" s="1"/>
      <c r="CZ8" s="1"/>
      <c r="DA8" s="2"/>
      <c r="DB8" s="1"/>
      <c r="DC8" s="1"/>
      <c r="DD8" s="2"/>
      <c r="DE8" s="1"/>
      <c r="DF8" s="1"/>
      <c r="DG8" s="2"/>
      <c r="DH8" s="1"/>
      <c r="DI8" s="1"/>
      <c r="DJ8" s="2"/>
      <c r="DK8" s="1"/>
      <c r="DL8" s="1"/>
      <c r="DM8" s="2"/>
      <c r="DN8" s="1"/>
      <c r="DO8" s="1"/>
      <c r="DP8" s="2"/>
      <c r="DQ8" s="1"/>
      <c r="DR8" s="1"/>
      <c r="DS8" s="2"/>
      <c r="DT8" s="1"/>
      <c r="DU8" s="1"/>
      <c r="DV8" s="2"/>
      <c r="DW8" s="1"/>
      <c r="DX8" s="1"/>
      <c r="DY8" s="2"/>
      <c r="DZ8" s="1"/>
      <c r="EA8" s="1"/>
      <c r="EB8" s="2"/>
      <c r="EC8" s="1"/>
      <c r="ED8" s="1"/>
      <c r="EE8" s="2"/>
      <c r="EF8" s="1"/>
      <c r="EG8" s="1"/>
      <c r="EH8" s="2"/>
      <c r="EI8" s="1"/>
      <c r="EJ8" s="1"/>
      <c r="EK8" s="2"/>
      <c r="EL8" s="1"/>
      <c r="EM8" s="1"/>
      <c r="EN8" s="2"/>
      <c r="EO8" s="1"/>
      <c r="EP8" s="1"/>
      <c r="EQ8" s="2"/>
      <c r="ER8" s="1"/>
      <c r="ES8" s="1"/>
      <c r="ET8" s="2"/>
      <c r="EU8" s="1"/>
      <c r="EV8" s="1"/>
      <c r="EW8" s="2"/>
      <c r="EX8" s="1"/>
      <c r="EY8" s="1"/>
      <c r="EZ8" s="2"/>
      <c r="FA8" s="1"/>
      <c r="FB8" s="1"/>
      <c r="FC8" s="2"/>
      <c r="FD8" s="1"/>
      <c r="FE8" s="1"/>
      <c r="FF8" s="2"/>
      <c r="FG8" s="1"/>
      <c r="FH8" s="1"/>
      <c r="FI8" s="2"/>
      <c r="FJ8" s="1"/>
      <c r="FK8" s="1"/>
      <c r="FL8" s="2"/>
      <c r="FM8" s="1"/>
      <c r="FN8" s="1"/>
      <c r="FO8" s="2"/>
      <c r="FP8" s="1"/>
      <c r="FQ8" s="1"/>
      <c r="FR8" s="2"/>
      <c r="FS8" s="1"/>
      <c r="FT8" s="1"/>
      <c r="FU8" s="2"/>
      <c r="FV8" s="1"/>
      <c r="FW8" s="1"/>
      <c r="FX8" s="2"/>
      <c r="FY8" s="1"/>
      <c r="FZ8" s="1"/>
      <c r="GA8" s="2"/>
      <c r="GB8" s="1"/>
      <c r="GC8" s="1"/>
      <c r="GD8" s="2"/>
      <c r="GE8" s="1"/>
      <c r="GF8" s="1"/>
      <c r="GG8" s="2"/>
      <c r="GH8" s="1"/>
      <c r="GI8" s="1"/>
      <c r="GJ8" s="2"/>
      <c r="GK8" s="1"/>
      <c r="GL8" s="1"/>
      <c r="GM8" s="2"/>
      <c r="GN8" s="1"/>
      <c r="GO8" s="1"/>
      <c r="GP8" s="2"/>
      <c r="GQ8" s="1"/>
      <c r="GR8" s="1"/>
      <c r="GS8" s="2"/>
      <c r="GT8" s="1"/>
      <c r="GU8" s="1"/>
      <c r="GV8" s="2"/>
      <c r="GW8" s="1"/>
      <c r="GX8" s="1"/>
      <c r="GY8" s="2"/>
      <c r="GZ8" s="1"/>
      <c r="HA8" s="1"/>
      <c r="HB8" s="2"/>
      <c r="HC8" s="1"/>
      <c r="HD8" s="1"/>
      <c r="HE8" s="2"/>
    </row>
    <row r="9" spans="1:213" ht="12.75">
      <c r="A9">
        <v>7</v>
      </c>
      <c r="B9" t="s">
        <v>85</v>
      </c>
      <c r="C9" s="34"/>
      <c r="D9" s="35"/>
      <c r="E9" s="35"/>
      <c r="F9" s="34"/>
      <c r="G9" s="35"/>
      <c r="H9" s="35"/>
      <c r="I9" s="2"/>
      <c r="J9" s="1"/>
      <c r="K9" s="1"/>
      <c r="L9" s="2"/>
      <c r="M9" s="1"/>
      <c r="N9" s="1"/>
      <c r="O9" s="2"/>
      <c r="P9" s="1"/>
      <c r="Q9" s="1"/>
      <c r="R9" s="2"/>
      <c r="S9" s="1"/>
      <c r="T9" s="1"/>
      <c r="U9" s="2"/>
      <c r="V9" s="1"/>
      <c r="W9" s="1"/>
      <c r="X9" s="2"/>
      <c r="Y9" s="1"/>
      <c r="Z9" s="1"/>
      <c r="AA9" s="2"/>
      <c r="AB9" s="1"/>
      <c r="AC9" s="1"/>
      <c r="AD9" s="2"/>
      <c r="AE9" s="1"/>
      <c r="AF9" s="1"/>
      <c r="AG9" s="2"/>
      <c r="AH9" s="1"/>
      <c r="AI9" s="1"/>
      <c r="AJ9" s="2"/>
      <c r="AK9" s="1"/>
      <c r="AL9" s="1"/>
      <c r="AM9" s="2"/>
      <c r="AN9" s="1"/>
      <c r="AO9" s="1"/>
      <c r="AP9" s="2"/>
      <c r="AQ9" s="1"/>
      <c r="AR9" s="1"/>
      <c r="AS9" s="2"/>
      <c r="AT9" s="1"/>
      <c r="AU9" s="1"/>
      <c r="AV9" s="2"/>
      <c r="AW9" s="1"/>
      <c r="AX9" s="1"/>
      <c r="AY9" s="2"/>
      <c r="AZ9" s="1"/>
      <c r="BA9" s="1"/>
      <c r="BB9" s="2"/>
      <c r="BC9" s="1"/>
      <c r="BD9" s="1"/>
      <c r="BE9" s="2"/>
      <c r="BF9" s="1"/>
      <c r="BG9" s="1"/>
      <c r="BH9" s="2"/>
      <c r="BI9" s="1"/>
      <c r="BJ9" s="1"/>
      <c r="BK9" s="2"/>
      <c r="BL9" s="1"/>
      <c r="BM9" s="1"/>
      <c r="BN9" s="2"/>
      <c r="BO9" s="1"/>
      <c r="BP9" s="1"/>
      <c r="BQ9" s="2"/>
      <c r="BR9" s="1"/>
      <c r="BS9" s="1"/>
      <c r="BT9" s="2"/>
      <c r="BU9" s="1"/>
      <c r="BV9" s="1"/>
      <c r="BW9" s="2"/>
      <c r="BX9" s="1"/>
      <c r="BY9" s="1"/>
      <c r="BZ9" s="2"/>
      <c r="CA9" s="1"/>
      <c r="CB9" s="1"/>
      <c r="CC9" s="2"/>
      <c r="CD9" s="1"/>
      <c r="CE9" s="1"/>
      <c r="CF9" s="2"/>
      <c r="CG9" s="1"/>
      <c r="CH9" s="1"/>
      <c r="CI9" s="2"/>
      <c r="CJ9" s="1"/>
      <c r="CK9" s="1"/>
      <c r="CL9" s="2"/>
      <c r="CM9" s="1"/>
      <c r="CN9" s="1"/>
      <c r="CO9" s="2"/>
      <c r="CP9" s="1"/>
      <c r="CQ9" s="1"/>
      <c r="CR9" s="2"/>
      <c r="CS9" s="1"/>
      <c r="CT9" s="1"/>
      <c r="CU9" s="2"/>
      <c r="CV9" s="1"/>
      <c r="CW9" s="1"/>
      <c r="CX9" s="2"/>
      <c r="CY9" s="1"/>
      <c r="CZ9" s="1"/>
      <c r="DA9" s="2"/>
      <c r="DB9" s="1"/>
      <c r="DC9" s="1"/>
      <c r="DD9" s="2"/>
      <c r="DE9" s="1"/>
      <c r="DF9" s="1"/>
      <c r="DG9" s="2"/>
      <c r="DH9" s="1"/>
      <c r="DI9" s="1"/>
      <c r="DJ9" s="2"/>
      <c r="DK9" s="1"/>
      <c r="DL9" s="1"/>
      <c r="DM9" s="2"/>
      <c r="DN9" s="1"/>
      <c r="DO9" s="1"/>
      <c r="DP9" s="2"/>
      <c r="DQ9" s="1"/>
      <c r="DR9" s="1"/>
      <c r="DS9" s="2"/>
      <c r="DT9" s="1"/>
      <c r="DU9" s="1"/>
      <c r="DV9" s="2"/>
      <c r="DW9" s="1"/>
      <c r="DX9" s="1"/>
      <c r="DY9" s="2"/>
      <c r="DZ9" s="1"/>
      <c r="EA9" s="1"/>
      <c r="EB9" s="2"/>
      <c r="EC9" s="1"/>
      <c r="ED9" s="1"/>
      <c r="EE9" s="2"/>
      <c r="EF9" s="1"/>
      <c r="EG9" s="1"/>
      <c r="EH9" s="2"/>
      <c r="EI9" s="1"/>
      <c r="EJ9" s="1"/>
      <c r="EK9" s="2"/>
      <c r="EL9" s="1"/>
      <c r="EM9" s="1"/>
      <c r="EN9" s="2"/>
      <c r="EO9" s="1"/>
      <c r="EP9" s="1"/>
      <c r="EQ9" s="2"/>
      <c r="ER9" s="1"/>
      <c r="ES9" s="1"/>
      <c r="ET9" s="2"/>
      <c r="EU9" s="1"/>
      <c r="EV9" s="1"/>
      <c r="EW9" s="2"/>
      <c r="EX9" s="1"/>
      <c r="EY9" s="1"/>
      <c r="EZ9" s="2"/>
      <c r="FA9" s="1"/>
      <c r="FB9" s="1"/>
      <c r="FC9" s="2"/>
      <c r="FD9" s="1"/>
      <c r="FE9" s="1"/>
      <c r="FF9" s="2"/>
      <c r="FG9" s="1"/>
      <c r="FH9" s="1"/>
      <c r="FI9" s="2"/>
      <c r="FJ9" s="1"/>
      <c r="FK9" s="1"/>
      <c r="FL9" s="2"/>
      <c r="FM9" s="1"/>
      <c r="FN9" s="1"/>
      <c r="FO9" s="2"/>
      <c r="FP9" s="1"/>
      <c r="FQ9" s="1"/>
      <c r="FR9" s="2"/>
      <c r="FS9" s="1"/>
      <c r="FT9" s="1"/>
      <c r="FU9" s="2"/>
      <c r="FV9" s="1"/>
      <c r="FW9" s="1"/>
      <c r="FX9" s="2"/>
      <c r="FY9" s="1"/>
      <c r="FZ9" s="1"/>
      <c r="GA9" s="2"/>
      <c r="GB9" s="1"/>
      <c r="GC9" s="1"/>
      <c r="GD9" s="2"/>
      <c r="GE9" s="1"/>
      <c r="GF9" s="1"/>
      <c r="GG9" s="2"/>
      <c r="GH9" s="1"/>
      <c r="GI9" s="1"/>
      <c r="GJ9" s="2"/>
      <c r="GK9" s="1"/>
      <c r="GL9" s="1"/>
      <c r="GM9" s="2"/>
      <c r="GN9" s="1"/>
      <c r="GO9" s="1"/>
      <c r="GP9" s="2"/>
      <c r="GQ9" s="1"/>
      <c r="GR9" s="1"/>
      <c r="GS9" s="2"/>
      <c r="GT9" s="1"/>
      <c r="GU9" s="1"/>
      <c r="GV9" s="2"/>
      <c r="GW9" s="1"/>
      <c r="GX9" s="1"/>
      <c r="GY9" s="2"/>
      <c r="GZ9" s="1"/>
      <c r="HA9" s="1"/>
      <c r="HB9" s="2"/>
      <c r="HC9" s="1"/>
      <c r="HD9" s="1"/>
      <c r="HE9" s="2"/>
    </row>
    <row r="10" spans="1:213" ht="12.75">
      <c r="A10">
        <v>8</v>
      </c>
      <c r="B10" t="s">
        <v>86</v>
      </c>
      <c r="C10" s="34"/>
      <c r="D10" s="35"/>
      <c r="E10" s="35"/>
      <c r="F10" s="34"/>
      <c r="G10" s="35"/>
      <c r="H10" s="35"/>
      <c r="I10" s="2"/>
      <c r="J10" s="1"/>
      <c r="K10" s="1"/>
      <c r="L10" s="2"/>
      <c r="M10" s="1"/>
      <c r="N10" s="1"/>
      <c r="O10" s="2"/>
      <c r="P10" s="1"/>
      <c r="Q10" s="1"/>
      <c r="R10" s="2"/>
      <c r="S10" s="1"/>
      <c r="T10" s="1"/>
      <c r="U10" s="2"/>
      <c r="V10" s="1"/>
      <c r="W10" s="1"/>
      <c r="X10" s="2"/>
      <c r="Y10" s="1"/>
      <c r="Z10" s="1"/>
      <c r="AA10" s="2"/>
      <c r="AB10" s="1"/>
      <c r="AC10" s="1"/>
      <c r="AD10" s="2"/>
      <c r="AE10" s="1"/>
      <c r="AF10" s="1"/>
      <c r="AG10" s="2"/>
      <c r="AH10" s="1"/>
      <c r="AI10" s="1"/>
      <c r="AJ10" s="2"/>
      <c r="AK10" s="1"/>
      <c r="AL10" s="1"/>
      <c r="AM10" s="2"/>
      <c r="AN10" s="1"/>
      <c r="AO10" s="1"/>
      <c r="AP10" s="2"/>
      <c r="AQ10" s="1"/>
      <c r="AR10" s="1"/>
      <c r="AS10" s="2"/>
      <c r="AT10" s="1"/>
      <c r="AU10" s="1"/>
      <c r="AV10" s="2"/>
      <c r="AW10" s="1"/>
      <c r="AX10" s="1"/>
      <c r="AY10" s="2"/>
      <c r="AZ10" s="1"/>
      <c r="BA10" s="1"/>
      <c r="BB10" s="2"/>
      <c r="BC10" s="1"/>
      <c r="BD10" s="1"/>
      <c r="BE10" s="2"/>
      <c r="BF10" s="1"/>
      <c r="BG10" s="1"/>
      <c r="BH10" s="2"/>
      <c r="BI10" s="1"/>
      <c r="BJ10" s="1"/>
      <c r="BK10" s="2"/>
      <c r="BL10" s="1"/>
      <c r="BM10" s="1"/>
      <c r="BN10" s="2"/>
      <c r="BO10" s="1"/>
      <c r="BP10" s="1"/>
      <c r="BQ10" s="2"/>
      <c r="BR10" s="1"/>
      <c r="BS10" s="1"/>
      <c r="BT10" s="2"/>
      <c r="BU10" s="1"/>
      <c r="BV10" s="1"/>
      <c r="BW10" s="2"/>
      <c r="BX10" s="1"/>
      <c r="BY10" s="1"/>
      <c r="BZ10" s="2"/>
      <c r="CA10" s="1"/>
      <c r="CB10" s="1"/>
      <c r="CC10" s="2"/>
      <c r="CD10" s="1"/>
      <c r="CE10" s="1"/>
      <c r="CF10" s="2"/>
      <c r="CG10" s="1"/>
      <c r="CH10" s="1"/>
      <c r="CI10" s="2"/>
      <c r="CJ10" s="1"/>
      <c r="CK10" s="1"/>
      <c r="CL10" s="2"/>
      <c r="CM10" s="1"/>
      <c r="CN10" s="1"/>
      <c r="CO10" s="2"/>
      <c r="CP10" s="1"/>
      <c r="CQ10" s="1"/>
      <c r="CR10" s="2"/>
      <c r="CS10" s="1"/>
      <c r="CT10" s="1"/>
      <c r="CU10" s="2"/>
      <c r="CV10" s="1"/>
      <c r="CW10" s="1"/>
      <c r="CX10" s="2"/>
      <c r="CY10" s="1"/>
      <c r="CZ10" s="1"/>
      <c r="DA10" s="2"/>
      <c r="DB10" s="1"/>
      <c r="DC10" s="1"/>
      <c r="DD10" s="2"/>
      <c r="DE10" s="1"/>
      <c r="DF10" s="1"/>
      <c r="DG10" s="2"/>
      <c r="DH10" s="1"/>
      <c r="DI10" s="1"/>
      <c r="DJ10" s="2"/>
      <c r="DK10" s="1"/>
      <c r="DL10" s="1"/>
      <c r="DM10" s="2"/>
      <c r="DN10" s="1"/>
      <c r="DO10" s="1"/>
      <c r="DP10" s="2"/>
      <c r="DQ10" s="1"/>
      <c r="DR10" s="1"/>
      <c r="DS10" s="2"/>
      <c r="DT10" s="1"/>
      <c r="DU10" s="1"/>
      <c r="DV10" s="2"/>
      <c r="DW10" s="1"/>
      <c r="DX10" s="1"/>
      <c r="DY10" s="2"/>
      <c r="DZ10" s="1"/>
      <c r="EA10" s="1"/>
      <c r="EB10" s="2"/>
      <c r="EC10" s="1"/>
      <c r="ED10" s="1"/>
      <c r="EE10" s="2"/>
      <c r="EF10" s="1"/>
      <c r="EG10" s="1"/>
      <c r="EH10" s="2"/>
      <c r="EI10" s="1"/>
      <c r="EJ10" s="1"/>
      <c r="EK10" s="2"/>
      <c r="EL10" s="1"/>
      <c r="EM10" s="1"/>
      <c r="EN10" s="2"/>
      <c r="EO10" s="1"/>
      <c r="EP10" s="1"/>
      <c r="EQ10" s="2"/>
      <c r="ER10" s="1"/>
      <c r="ES10" s="1"/>
      <c r="ET10" s="2"/>
      <c r="EU10" s="1"/>
      <c r="EV10" s="1"/>
      <c r="EW10" s="2"/>
      <c r="EX10" s="1"/>
      <c r="EY10" s="1"/>
      <c r="EZ10" s="2"/>
      <c r="FA10" s="1"/>
      <c r="FB10" s="1"/>
      <c r="FC10" s="2"/>
      <c r="FD10" s="1"/>
      <c r="FE10" s="1"/>
      <c r="FF10" s="2"/>
      <c r="FG10" s="1"/>
      <c r="FH10" s="1"/>
      <c r="FI10" s="2"/>
      <c r="FJ10" s="1"/>
      <c r="FK10" s="1"/>
      <c r="FL10" s="2"/>
      <c r="FM10" s="1"/>
      <c r="FN10" s="1"/>
      <c r="FO10" s="2"/>
      <c r="FP10" s="1"/>
      <c r="FQ10" s="1"/>
      <c r="FR10" s="2"/>
      <c r="FS10" s="1"/>
      <c r="FT10" s="1"/>
      <c r="FU10" s="2"/>
      <c r="FV10" s="1"/>
      <c r="FW10" s="1"/>
      <c r="FX10" s="2"/>
      <c r="FY10" s="1"/>
      <c r="FZ10" s="1"/>
      <c r="GA10" s="2"/>
      <c r="GB10" s="1"/>
      <c r="GC10" s="1"/>
      <c r="GD10" s="2"/>
      <c r="GE10" s="1"/>
      <c r="GF10" s="1"/>
      <c r="GG10" s="2"/>
      <c r="GH10" s="1"/>
      <c r="GI10" s="1"/>
      <c r="GJ10" s="2"/>
      <c r="GK10" s="1"/>
      <c r="GL10" s="1"/>
      <c r="GM10" s="2"/>
      <c r="GN10" s="1"/>
      <c r="GO10" s="1"/>
      <c r="GP10" s="2"/>
      <c r="GQ10" s="1"/>
      <c r="GR10" s="1"/>
      <c r="GS10" s="2"/>
      <c r="GT10" s="1"/>
      <c r="GU10" s="1"/>
      <c r="GV10" s="2"/>
      <c r="GW10" s="1"/>
      <c r="GX10" s="1"/>
      <c r="GY10" s="2"/>
      <c r="GZ10" s="1"/>
      <c r="HA10" s="1"/>
      <c r="HB10" s="2"/>
      <c r="HC10" s="1"/>
      <c r="HD10" s="1"/>
      <c r="HE10" s="2"/>
    </row>
    <row r="11" spans="1:213" ht="12.75">
      <c r="A11">
        <v>9</v>
      </c>
      <c r="B11" t="s">
        <v>87</v>
      </c>
      <c r="C11" s="34"/>
      <c r="D11" s="35"/>
      <c r="E11" s="35"/>
      <c r="F11" s="34"/>
      <c r="G11" s="35"/>
      <c r="H11" s="35"/>
      <c r="I11" s="2"/>
      <c r="J11" s="1"/>
      <c r="K11" s="1"/>
      <c r="L11" s="2"/>
      <c r="M11" s="1"/>
      <c r="N11" s="1"/>
      <c r="O11" s="2"/>
      <c r="P11" s="1"/>
      <c r="Q11" s="1"/>
      <c r="R11" s="2"/>
      <c r="S11" s="1"/>
      <c r="T11" s="1"/>
      <c r="U11" s="2"/>
      <c r="V11" s="1"/>
      <c r="W11" s="1"/>
      <c r="X11" s="2"/>
      <c r="Y11" s="1"/>
      <c r="Z11" s="1"/>
      <c r="AA11" s="2"/>
      <c r="AB11" s="1"/>
      <c r="AC11" s="1"/>
      <c r="AD11" s="2"/>
      <c r="AE11" s="1"/>
      <c r="AF11" s="1"/>
      <c r="AG11" s="2"/>
      <c r="AH11" s="1"/>
      <c r="AI11" s="1"/>
      <c r="AJ11" s="2"/>
      <c r="AK11" s="1"/>
      <c r="AL11" s="1"/>
      <c r="AM11" s="2"/>
      <c r="AN11" s="1"/>
      <c r="AO11" s="1"/>
      <c r="AP11" s="2"/>
      <c r="AQ11" s="1"/>
      <c r="AR11" s="1"/>
      <c r="AS11" s="2"/>
      <c r="AT11" s="1"/>
      <c r="AU11" s="1"/>
      <c r="AV11" s="2"/>
      <c r="AW11" s="1"/>
      <c r="AX11" s="1"/>
      <c r="AY11" s="2"/>
      <c r="AZ11" s="1"/>
      <c r="BA11" s="1"/>
      <c r="BB11" s="2"/>
      <c r="BC11" s="1"/>
      <c r="BD11" s="1"/>
      <c r="BE11" s="2"/>
      <c r="BF11" s="1"/>
      <c r="BG11" s="1"/>
      <c r="BH11" s="2"/>
      <c r="BI11" s="1"/>
      <c r="BJ11" s="1"/>
      <c r="BK11" s="2"/>
      <c r="BL11" s="1"/>
      <c r="BM11" s="1"/>
      <c r="BN11" s="2"/>
      <c r="BO11" s="1"/>
      <c r="BP11" s="1"/>
      <c r="BQ11" s="2"/>
      <c r="BR11" s="1"/>
      <c r="BS11" s="1"/>
      <c r="BT11" s="2"/>
      <c r="BU11" s="1"/>
      <c r="BV11" s="1"/>
      <c r="BW11" s="2"/>
      <c r="BX11" s="1"/>
      <c r="BY11" s="1"/>
      <c r="BZ11" s="2"/>
      <c r="CA11" s="1"/>
      <c r="CB11" s="1"/>
      <c r="CC11" s="2"/>
      <c r="CD11" s="1"/>
      <c r="CE11" s="1"/>
      <c r="CF11" s="2"/>
      <c r="CG11" s="1"/>
      <c r="CH11" s="1"/>
      <c r="CI11" s="2"/>
      <c r="CJ11" s="1"/>
      <c r="CK11" s="1"/>
      <c r="CL11" s="2"/>
      <c r="CM11" s="1"/>
      <c r="CN11" s="1"/>
      <c r="CO11" s="2"/>
      <c r="CP11" s="1"/>
      <c r="CQ11" s="1"/>
      <c r="CR11" s="2"/>
      <c r="CS11" s="1"/>
      <c r="CT11" s="1"/>
      <c r="CU11" s="2"/>
      <c r="CV11" s="1"/>
      <c r="CW11" s="1"/>
      <c r="CX11" s="2"/>
      <c r="CY11" s="1"/>
      <c r="CZ11" s="1"/>
      <c r="DA11" s="2"/>
      <c r="DB11" s="1"/>
      <c r="DC11" s="1"/>
      <c r="DD11" s="2"/>
      <c r="DE11" s="1"/>
      <c r="DF11" s="1"/>
      <c r="DG11" s="2"/>
      <c r="DH11" s="1"/>
      <c r="DI11" s="1"/>
      <c r="DJ11" s="2"/>
      <c r="DK11" s="1"/>
      <c r="DL11" s="1"/>
      <c r="DM11" s="2"/>
      <c r="DN11" s="1"/>
      <c r="DO11" s="1"/>
      <c r="DP11" s="2"/>
      <c r="DQ11" s="1"/>
      <c r="DR11" s="1"/>
      <c r="DS11" s="2"/>
      <c r="DT11" s="1"/>
      <c r="DU11" s="1"/>
      <c r="DV11" s="2"/>
      <c r="DW11" s="1"/>
      <c r="DX11" s="1"/>
      <c r="DY11" s="2"/>
      <c r="DZ11" s="1"/>
      <c r="EA11" s="1"/>
      <c r="EB11" s="2"/>
      <c r="EC11" s="1"/>
      <c r="ED11" s="1"/>
      <c r="EE11" s="2"/>
      <c r="EF11" s="1"/>
      <c r="EG11" s="1"/>
      <c r="EH11" s="2"/>
      <c r="EI11" s="1"/>
      <c r="EJ11" s="1"/>
      <c r="EK11" s="2"/>
      <c r="EL11" s="1"/>
      <c r="EM11" s="1"/>
      <c r="EN11" s="2"/>
      <c r="EO11" s="1"/>
      <c r="EP11" s="1"/>
      <c r="EQ11" s="2"/>
      <c r="ER11" s="1"/>
      <c r="ES11" s="1"/>
      <c r="ET11" s="2"/>
      <c r="EU11" s="1"/>
      <c r="EV11" s="1"/>
      <c r="EW11" s="2"/>
      <c r="EX11" s="1"/>
      <c r="EY11" s="1"/>
      <c r="EZ11" s="2"/>
      <c r="FA11" s="1"/>
      <c r="FB11" s="1"/>
      <c r="FC11" s="2"/>
      <c r="FD11" s="1"/>
      <c r="FE11" s="1"/>
      <c r="FF11" s="2"/>
      <c r="FG11" s="1"/>
      <c r="FH11" s="1"/>
      <c r="FI11" s="2"/>
      <c r="FJ11" s="1"/>
      <c r="FK11" s="1"/>
      <c r="FL11" s="2"/>
      <c r="FM11" s="1"/>
      <c r="FN11" s="1"/>
      <c r="FO11" s="2"/>
      <c r="FP11" s="1"/>
      <c r="FQ11" s="1"/>
      <c r="FR11" s="2"/>
      <c r="FS11" s="1"/>
      <c r="FT11" s="1"/>
      <c r="FU11" s="2"/>
      <c r="FV11" s="1"/>
      <c r="FW11" s="1"/>
      <c r="FX11" s="2"/>
      <c r="FY11" s="1"/>
      <c r="FZ11" s="1"/>
      <c r="GA11" s="2"/>
      <c r="GB11" s="1"/>
      <c r="GC11" s="1"/>
      <c r="GD11" s="2"/>
      <c r="GE11" s="1"/>
      <c r="GF11" s="1"/>
      <c r="GG11" s="2"/>
      <c r="GH11" s="1"/>
      <c r="GI11" s="1"/>
      <c r="GJ11" s="2"/>
      <c r="GK11" s="1"/>
      <c r="GL11" s="1"/>
      <c r="GM11" s="2"/>
      <c r="GN11" s="1"/>
      <c r="GO11" s="1"/>
      <c r="GP11" s="2"/>
      <c r="GQ11" s="1"/>
      <c r="GR11" s="1"/>
      <c r="GS11" s="2"/>
      <c r="GT11" s="1"/>
      <c r="GU11" s="1"/>
      <c r="GV11" s="2"/>
      <c r="GW11" s="1"/>
      <c r="GX11" s="1"/>
      <c r="GY11" s="2"/>
      <c r="GZ11" s="1"/>
      <c r="HA11" s="1"/>
      <c r="HB11" s="2"/>
      <c r="HC11" s="1"/>
      <c r="HD11" s="1"/>
      <c r="HE11" s="2"/>
    </row>
    <row r="12" spans="1:213" ht="12.75">
      <c r="A12">
        <v>10</v>
      </c>
      <c r="B12" t="s">
        <v>88</v>
      </c>
      <c r="C12" s="34"/>
      <c r="D12" s="35"/>
      <c r="E12" s="35"/>
      <c r="F12" s="34"/>
      <c r="G12" s="35"/>
      <c r="H12" s="35"/>
      <c r="I12" s="2"/>
      <c r="J12" s="1"/>
      <c r="K12" s="1"/>
      <c r="L12" s="2"/>
      <c r="M12" s="1"/>
      <c r="N12" s="1"/>
      <c r="O12" s="2"/>
      <c r="P12" s="1"/>
      <c r="Q12" s="1"/>
      <c r="R12" s="2"/>
      <c r="S12" s="1"/>
      <c r="T12" s="1"/>
      <c r="U12" s="2"/>
      <c r="V12" s="1"/>
      <c r="W12" s="1"/>
      <c r="X12" s="2"/>
      <c r="Y12" s="1"/>
      <c r="Z12" s="1"/>
      <c r="AA12" s="2"/>
      <c r="AB12" s="1"/>
      <c r="AC12" s="1"/>
      <c r="AD12" s="2"/>
      <c r="AE12" s="1"/>
      <c r="AF12" s="1"/>
      <c r="AG12" s="2"/>
      <c r="AH12" s="1"/>
      <c r="AI12" s="1"/>
      <c r="AJ12" s="2"/>
      <c r="AK12" s="1"/>
      <c r="AL12" s="1"/>
      <c r="AM12" s="2"/>
      <c r="AN12" s="1"/>
      <c r="AO12" s="1"/>
      <c r="AP12" s="2"/>
      <c r="AQ12" s="1"/>
      <c r="AR12" s="1"/>
      <c r="AS12" s="2"/>
      <c r="AT12" s="1"/>
      <c r="AU12" s="1"/>
      <c r="AV12" s="2"/>
      <c r="AW12" s="1"/>
      <c r="AX12" s="1"/>
      <c r="AY12" s="2"/>
      <c r="AZ12" s="1"/>
      <c r="BA12" s="1"/>
      <c r="BB12" s="2"/>
      <c r="BC12" s="1"/>
      <c r="BD12" s="1"/>
      <c r="BE12" s="2"/>
      <c r="BF12" s="1"/>
      <c r="BG12" s="1"/>
      <c r="BH12" s="2"/>
      <c r="BI12" s="1"/>
      <c r="BJ12" s="1"/>
      <c r="BK12" s="2"/>
      <c r="BL12" s="1"/>
      <c r="BM12" s="1"/>
      <c r="BN12" s="2"/>
      <c r="BO12" s="1"/>
      <c r="BP12" s="1"/>
      <c r="BQ12" s="2"/>
      <c r="BR12" s="1"/>
      <c r="BS12" s="1"/>
      <c r="BT12" s="2"/>
      <c r="BU12" s="1"/>
      <c r="BV12" s="1"/>
      <c r="BW12" s="2"/>
      <c r="BX12" s="1"/>
      <c r="BY12" s="1"/>
      <c r="BZ12" s="2"/>
      <c r="CA12" s="1"/>
      <c r="CB12" s="1"/>
      <c r="CC12" s="2"/>
      <c r="CD12" s="1"/>
      <c r="CE12" s="1"/>
      <c r="CF12" s="2"/>
      <c r="CG12" s="1"/>
      <c r="CH12" s="1"/>
      <c r="CI12" s="2"/>
      <c r="CJ12" s="1"/>
      <c r="CK12" s="1"/>
      <c r="CL12" s="2"/>
      <c r="CM12" s="1"/>
      <c r="CN12" s="1"/>
      <c r="CO12" s="2"/>
      <c r="CP12" s="1"/>
      <c r="CQ12" s="1"/>
      <c r="CR12" s="2"/>
      <c r="CS12" s="1"/>
      <c r="CT12" s="1"/>
      <c r="CU12" s="2"/>
      <c r="CV12" s="1"/>
      <c r="CW12" s="1"/>
      <c r="CX12" s="2"/>
      <c r="CY12" s="1"/>
      <c r="CZ12" s="1"/>
      <c r="DA12" s="2"/>
      <c r="DB12" s="1"/>
      <c r="DC12" s="1"/>
      <c r="DD12" s="2"/>
      <c r="DE12" s="1"/>
      <c r="DF12" s="1"/>
      <c r="DG12" s="2"/>
      <c r="DH12" s="1"/>
      <c r="DI12" s="1"/>
      <c r="DJ12" s="2"/>
      <c r="DK12" s="1"/>
      <c r="DL12" s="1"/>
      <c r="DM12" s="2"/>
      <c r="DN12" s="1"/>
      <c r="DO12" s="1"/>
      <c r="DP12" s="2"/>
      <c r="DQ12" s="1"/>
      <c r="DR12" s="1"/>
      <c r="DS12" s="2"/>
      <c r="DT12" s="1"/>
      <c r="DU12" s="1"/>
      <c r="DV12" s="2"/>
      <c r="DW12" s="1"/>
      <c r="DX12" s="1"/>
      <c r="DY12" s="2"/>
      <c r="DZ12" s="1"/>
      <c r="EA12" s="1"/>
      <c r="EB12" s="2"/>
      <c r="EC12" s="1"/>
      <c r="ED12" s="1"/>
      <c r="EE12" s="2"/>
      <c r="EF12" s="1"/>
      <c r="EG12" s="1"/>
      <c r="EH12" s="2"/>
      <c r="EI12" s="1"/>
      <c r="EJ12" s="1"/>
      <c r="EK12" s="2"/>
      <c r="EL12" s="1"/>
      <c r="EM12" s="1"/>
      <c r="EN12" s="2"/>
      <c r="EO12" s="1"/>
      <c r="EP12" s="1"/>
      <c r="EQ12" s="2"/>
      <c r="ER12" s="1"/>
      <c r="ES12" s="1"/>
      <c r="ET12" s="2"/>
      <c r="EU12" s="1"/>
      <c r="EV12" s="1"/>
      <c r="EW12" s="2"/>
      <c r="EX12" s="1"/>
      <c r="EY12" s="1"/>
      <c r="EZ12" s="2"/>
      <c r="FA12" s="1"/>
      <c r="FB12" s="1"/>
      <c r="FC12" s="2"/>
      <c r="FD12" s="1"/>
      <c r="FE12" s="1"/>
      <c r="FF12" s="2"/>
      <c r="FG12" s="1"/>
      <c r="FH12" s="1"/>
      <c r="FI12" s="2"/>
      <c r="FJ12" s="1"/>
      <c r="FK12" s="1"/>
      <c r="FL12" s="2"/>
      <c r="FM12" s="1"/>
      <c r="FN12" s="1"/>
      <c r="FO12" s="2"/>
      <c r="FP12" s="1"/>
      <c r="FQ12" s="1"/>
      <c r="FR12" s="2"/>
      <c r="FS12" s="1"/>
      <c r="FT12" s="1"/>
      <c r="FU12" s="2"/>
      <c r="FV12" s="1"/>
      <c r="FW12" s="1"/>
      <c r="FX12" s="2"/>
      <c r="FY12" s="1"/>
      <c r="FZ12" s="1"/>
      <c r="GA12" s="2"/>
      <c r="GB12" s="1"/>
      <c r="GC12" s="1"/>
      <c r="GD12" s="2"/>
      <c r="GE12" s="1"/>
      <c r="GF12" s="1"/>
      <c r="GG12" s="2"/>
      <c r="GH12" s="1"/>
      <c r="GI12" s="1"/>
      <c r="GJ12" s="2"/>
      <c r="GK12" s="1"/>
      <c r="GL12" s="1"/>
      <c r="GM12" s="2"/>
      <c r="GN12" s="1"/>
      <c r="GO12" s="1"/>
      <c r="GP12" s="2"/>
      <c r="GQ12" s="1"/>
      <c r="GR12" s="1"/>
      <c r="GS12" s="2"/>
      <c r="GT12" s="1"/>
      <c r="GU12" s="1"/>
      <c r="GV12" s="2"/>
      <c r="GW12" s="1"/>
      <c r="GX12" s="1"/>
      <c r="GY12" s="2"/>
      <c r="GZ12" s="1"/>
      <c r="HA12" s="1"/>
      <c r="HB12" s="2"/>
      <c r="HC12" s="1"/>
      <c r="HD12" s="1"/>
      <c r="HE12" s="2"/>
    </row>
    <row r="13" spans="1:213" ht="12.75">
      <c r="A13">
        <v>11</v>
      </c>
      <c r="B13" t="s">
        <v>89</v>
      </c>
      <c r="C13" s="34"/>
      <c r="D13" s="35"/>
      <c r="E13" s="35"/>
      <c r="F13" s="34"/>
      <c r="G13" s="35"/>
      <c r="H13" s="35"/>
      <c r="I13" s="2"/>
      <c r="J13" s="1"/>
      <c r="K13" s="1"/>
      <c r="L13" s="2"/>
      <c r="M13" s="1"/>
      <c r="N13" s="1"/>
      <c r="O13" s="2"/>
      <c r="P13" s="1"/>
      <c r="Q13" s="1"/>
      <c r="R13" s="2"/>
      <c r="S13" s="1"/>
      <c r="T13" s="1"/>
      <c r="U13" s="2"/>
      <c r="V13" s="1"/>
      <c r="W13" s="1"/>
      <c r="X13" s="2"/>
      <c r="Y13" s="1"/>
      <c r="Z13" s="1"/>
      <c r="AA13" s="2"/>
      <c r="AB13" s="1"/>
      <c r="AC13" s="1"/>
      <c r="AD13" s="2"/>
      <c r="AE13" s="1"/>
      <c r="AF13" s="1"/>
      <c r="AG13" s="2"/>
      <c r="AH13" s="1"/>
      <c r="AI13" s="1"/>
      <c r="AJ13" s="2"/>
      <c r="AK13" s="1"/>
      <c r="AL13" s="1"/>
      <c r="AM13" s="2"/>
      <c r="AN13" s="1"/>
      <c r="AO13" s="1"/>
      <c r="AP13" s="2"/>
      <c r="AQ13" s="1"/>
      <c r="AR13" s="1"/>
      <c r="AS13" s="2"/>
      <c r="AT13" s="1"/>
      <c r="AU13" s="1"/>
      <c r="AV13" s="2"/>
      <c r="AW13" s="1"/>
      <c r="AX13" s="1"/>
      <c r="AY13" s="2"/>
      <c r="AZ13" s="1"/>
      <c r="BA13" s="1"/>
      <c r="BB13" s="2"/>
      <c r="BC13" s="1"/>
      <c r="BD13" s="1"/>
      <c r="BE13" s="2"/>
      <c r="BF13" s="1"/>
      <c r="BG13" s="1"/>
      <c r="BH13" s="2"/>
      <c r="BI13" s="1"/>
      <c r="BJ13" s="1"/>
      <c r="BK13" s="2"/>
      <c r="BL13" s="1"/>
      <c r="BM13" s="1"/>
      <c r="BN13" s="2"/>
      <c r="BO13" s="1"/>
      <c r="BP13" s="1"/>
      <c r="BQ13" s="2"/>
      <c r="BR13" s="1"/>
      <c r="BS13" s="1"/>
      <c r="BT13" s="2"/>
      <c r="BU13" s="1"/>
      <c r="BV13" s="1"/>
      <c r="BW13" s="2"/>
      <c r="BX13" s="1"/>
      <c r="BY13" s="1"/>
      <c r="BZ13" s="2"/>
      <c r="CA13" s="1"/>
      <c r="CB13" s="1"/>
      <c r="CC13" s="2"/>
      <c r="CD13" s="1"/>
      <c r="CE13" s="1"/>
      <c r="CF13" s="2"/>
      <c r="CG13" s="1"/>
      <c r="CH13" s="1"/>
      <c r="CI13" s="2"/>
      <c r="CJ13" s="1"/>
      <c r="CK13" s="1"/>
      <c r="CL13" s="2"/>
      <c r="CM13" s="1"/>
      <c r="CN13" s="1"/>
      <c r="CO13" s="2"/>
      <c r="CP13" s="1"/>
      <c r="CQ13" s="1"/>
      <c r="CR13" s="2"/>
      <c r="CS13" s="1"/>
      <c r="CT13" s="1"/>
      <c r="CU13" s="2"/>
      <c r="CV13" s="1"/>
      <c r="CW13" s="1"/>
      <c r="CX13" s="2"/>
      <c r="CY13" s="1"/>
      <c r="CZ13" s="1"/>
      <c r="DA13" s="2"/>
      <c r="DB13" s="1"/>
      <c r="DC13" s="1"/>
      <c r="DD13" s="2"/>
      <c r="DE13" s="1"/>
      <c r="DF13" s="1"/>
      <c r="DG13" s="2"/>
      <c r="DH13" s="1"/>
      <c r="DI13" s="1"/>
      <c r="DJ13" s="2"/>
      <c r="DK13" s="1"/>
      <c r="DL13" s="1"/>
      <c r="DM13" s="2"/>
      <c r="DN13" s="1"/>
      <c r="DO13" s="1"/>
      <c r="DP13" s="2"/>
      <c r="DQ13" s="1"/>
      <c r="DR13" s="1"/>
      <c r="DS13" s="2"/>
      <c r="DT13" s="1"/>
      <c r="DU13" s="1"/>
      <c r="DV13" s="2"/>
      <c r="DW13" s="1"/>
      <c r="DX13" s="1"/>
      <c r="DY13" s="2"/>
      <c r="DZ13" s="1"/>
      <c r="EA13" s="1"/>
      <c r="EB13" s="2"/>
      <c r="EC13" s="1"/>
      <c r="ED13" s="1"/>
      <c r="EE13" s="2"/>
      <c r="EF13" s="1"/>
      <c r="EG13" s="1"/>
      <c r="EH13" s="2"/>
      <c r="EI13" s="1"/>
      <c r="EJ13" s="1"/>
      <c r="EK13" s="2"/>
      <c r="EL13" s="1"/>
      <c r="EM13" s="1"/>
      <c r="EN13" s="2"/>
      <c r="EO13" s="1"/>
      <c r="EP13" s="1"/>
      <c r="EQ13" s="2"/>
      <c r="ER13" s="1"/>
      <c r="ES13" s="1"/>
      <c r="ET13" s="2"/>
      <c r="EU13" s="1"/>
      <c r="EV13" s="1"/>
      <c r="EW13" s="2"/>
      <c r="EX13" s="1"/>
      <c r="EY13" s="1"/>
      <c r="EZ13" s="2"/>
      <c r="FA13" s="1"/>
      <c r="FB13" s="1"/>
      <c r="FC13" s="2"/>
      <c r="FD13" s="1"/>
      <c r="FE13" s="1"/>
      <c r="FF13" s="2"/>
      <c r="FG13" s="1"/>
      <c r="FH13" s="1"/>
      <c r="FI13" s="2"/>
      <c r="FJ13" s="1"/>
      <c r="FK13" s="1"/>
      <c r="FL13" s="2"/>
      <c r="FM13" s="1"/>
      <c r="FN13" s="1"/>
      <c r="FO13" s="2"/>
      <c r="FP13" s="1"/>
      <c r="FQ13" s="1"/>
      <c r="FR13" s="2"/>
      <c r="FS13" s="1"/>
      <c r="FT13" s="1"/>
      <c r="FU13" s="2"/>
      <c r="FV13" s="1"/>
      <c r="FW13" s="1"/>
      <c r="FX13" s="2"/>
      <c r="FY13" s="1"/>
      <c r="FZ13" s="1"/>
      <c r="GA13" s="2"/>
      <c r="GB13" s="1"/>
      <c r="GC13" s="1"/>
      <c r="GD13" s="2"/>
      <c r="GE13" s="1"/>
      <c r="GF13" s="1"/>
      <c r="GG13" s="2"/>
      <c r="GH13" s="1"/>
      <c r="GI13" s="1"/>
      <c r="GJ13" s="2"/>
      <c r="GK13" s="1"/>
      <c r="GL13" s="1"/>
      <c r="GM13" s="2"/>
      <c r="GN13" s="1"/>
      <c r="GO13" s="1"/>
      <c r="GP13" s="2"/>
      <c r="GQ13" s="1"/>
      <c r="GR13" s="1"/>
      <c r="GS13" s="2"/>
      <c r="GT13" s="1"/>
      <c r="GU13" s="1"/>
      <c r="GV13" s="2"/>
      <c r="GW13" s="1"/>
      <c r="GX13" s="1"/>
      <c r="GY13" s="2"/>
      <c r="GZ13" s="1"/>
      <c r="HA13" s="1"/>
      <c r="HB13" s="2"/>
      <c r="HC13" s="1"/>
      <c r="HD13" s="1"/>
      <c r="HE13" s="2"/>
    </row>
    <row r="14" spans="1:213" ht="12.75">
      <c r="A14">
        <v>12</v>
      </c>
      <c r="B14" s="28" t="s">
        <v>90</v>
      </c>
      <c r="C14" s="34"/>
      <c r="D14" s="35"/>
      <c r="E14" s="35"/>
      <c r="F14" s="34"/>
      <c r="G14" s="35"/>
      <c r="H14" s="35"/>
      <c r="I14" s="2"/>
      <c r="J14" s="1"/>
      <c r="K14" s="1"/>
      <c r="L14" s="2"/>
      <c r="M14" s="1"/>
      <c r="N14" s="1"/>
      <c r="O14" s="2"/>
      <c r="P14" s="1"/>
      <c r="Q14" s="1"/>
      <c r="R14" s="2"/>
      <c r="S14" s="1"/>
      <c r="T14" s="1"/>
      <c r="U14" s="2"/>
      <c r="V14" s="1"/>
      <c r="W14" s="1"/>
      <c r="X14" s="2"/>
      <c r="Y14" s="1"/>
      <c r="Z14" s="1"/>
      <c r="AA14" s="2"/>
      <c r="AB14" s="1"/>
      <c r="AC14" s="1"/>
      <c r="AD14" s="2"/>
      <c r="AE14" s="1"/>
      <c r="AF14" s="1"/>
      <c r="AG14" s="2"/>
      <c r="AH14" s="1"/>
      <c r="AI14" s="1"/>
      <c r="AJ14" s="2"/>
      <c r="AK14" s="1"/>
      <c r="AL14" s="1"/>
      <c r="AM14" s="2"/>
      <c r="AN14" s="1"/>
      <c r="AO14" s="1"/>
      <c r="AP14" s="2"/>
      <c r="AQ14" s="1"/>
      <c r="AR14" s="1"/>
      <c r="AS14" s="2"/>
      <c r="AT14" s="1"/>
      <c r="AU14" s="1"/>
      <c r="AV14" s="2"/>
      <c r="AW14" s="1"/>
      <c r="AX14" s="1"/>
      <c r="AY14" s="2"/>
      <c r="AZ14" s="1"/>
      <c r="BA14" s="1"/>
      <c r="BB14" s="2"/>
      <c r="BC14" s="1"/>
      <c r="BD14" s="1"/>
      <c r="BE14" s="2"/>
      <c r="BF14" s="1"/>
      <c r="BG14" s="1"/>
      <c r="BH14" s="2"/>
      <c r="BI14" s="1"/>
      <c r="BJ14" s="1"/>
      <c r="BK14" s="2"/>
      <c r="BL14" s="1"/>
      <c r="BM14" s="1"/>
      <c r="BN14" s="2"/>
      <c r="BO14" s="1"/>
      <c r="BP14" s="1"/>
      <c r="BQ14" s="2"/>
      <c r="BR14" s="1"/>
      <c r="BS14" s="1"/>
      <c r="BT14" s="2"/>
      <c r="BU14" s="1"/>
      <c r="BV14" s="1"/>
      <c r="BW14" s="2"/>
      <c r="BX14" s="1"/>
      <c r="BY14" s="1"/>
      <c r="BZ14" s="2"/>
      <c r="CA14" s="1"/>
      <c r="CB14" s="1"/>
      <c r="CC14" s="2"/>
      <c r="CD14" s="1"/>
      <c r="CE14" s="1"/>
      <c r="CF14" s="2"/>
      <c r="CG14" s="1"/>
      <c r="CH14" s="1"/>
      <c r="CI14" s="2"/>
      <c r="CJ14" s="1"/>
      <c r="CK14" s="1"/>
      <c r="CL14" s="2"/>
      <c r="CM14" s="1"/>
      <c r="CN14" s="1"/>
      <c r="CO14" s="2"/>
      <c r="CP14" s="1"/>
      <c r="CQ14" s="1"/>
      <c r="CR14" s="2"/>
      <c r="CS14" s="1"/>
      <c r="CT14" s="1"/>
      <c r="CU14" s="2"/>
      <c r="CV14" s="1"/>
      <c r="CW14" s="1"/>
      <c r="CX14" s="2"/>
      <c r="CY14" s="1"/>
      <c r="CZ14" s="1"/>
      <c r="DA14" s="2"/>
      <c r="DB14" s="1"/>
      <c r="DC14" s="1"/>
      <c r="DD14" s="2"/>
      <c r="DE14" s="1"/>
      <c r="DF14" s="1"/>
      <c r="DG14" s="2"/>
      <c r="DH14" s="1"/>
      <c r="DI14" s="1"/>
      <c r="DJ14" s="2"/>
      <c r="DK14" s="1"/>
      <c r="DL14" s="1"/>
      <c r="DM14" s="2"/>
      <c r="DN14" s="1"/>
      <c r="DO14" s="1"/>
      <c r="DP14" s="2"/>
      <c r="DQ14" s="1"/>
      <c r="DR14" s="1"/>
      <c r="DS14" s="2"/>
      <c r="DT14" s="1"/>
      <c r="DU14" s="1"/>
      <c r="DV14" s="2"/>
      <c r="DW14" s="1"/>
      <c r="DX14" s="1"/>
      <c r="DY14" s="2"/>
      <c r="DZ14" s="1"/>
      <c r="EA14" s="1"/>
      <c r="EB14" s="2"/>
      <c r="EC14" s="1"/>
      <c r="ED14" s="1"/>
      <c r="EE14" s="2"/>
      <c r="EF14" s="1"/>
      <c r="EG14" s="1"/>
      <c r="EH14" s="2"/>
      <c r="EI14" s="1"/>
      <c r="EJ14" s="1"/>
      <c r="EK14" s="2"/>
      <c r="EL14" s="1"/>
      <c r="EM14" s="1"/>
      <c r="EN14" s="2"/>
      <c r="EO14" s="1"/>
      <c r="EP14" s="1"/>
      <c r="EQ14" s="2"/>
      <c r="ER14" s="1"/>
      <c r="ES14" s="1"/>
      <c r="ET14" s="2"/>
      <c r="EU14" s="1"/>
      <c r="EV14" s="1"/>
      <c r="EW14" s="2"/>
      <c r="EX14" s="1"/>
      <c r="EY14" s="1"/>
      <c r="EZ14" s="2"/>
      <c r="FA14" s="1"/>
      <c r="FB14" s="1"/>
      <c r="FC14" s="2"/>
      <c r="FD14" s="1"/>
      <c r="FE14" s="1"/>
      <c r="FF14" s="2"/>
      <c r="FG14" s="1"/>
      <c r="FH14" s="1"/>
      <c r="FI14" s="2"/>
      <c r="FJ14" s="1"/>
      <c r="FK14" s="1"/>
      <c r="FL14" s="2"/>
      <c r="FM14" s="1"/>
      <c r="FN14" s="1"/>
      <c r="FO14" s="2"/>
      <c r="FP14" s="1"/>
      <c r="FQ14" s="1"/>
      <c r="FR14" s="2"/>
      <c r="FS14" s="1"/>
      <c r="FT14" s="1"/>
      <c r="FU14" s="2"/>
      <c r="FV14" s="1"/>
      <c r="FW14" s="1"/>
      <c r="FX14" s="2"/>
      <c r="FY14" s="1"/>
      <c r="FZ14" s="1"/>
      <c r="GA14" s="2"/>
      <c r="GB14" s="1"/>
      <c r="GC14" s="1"/>
      <c r="GD14" s="2"/>
      <c r="GE14" s="1"/>
      <c r="GF14" s="1"/>
      <c r="GG14" s="2"/>
      <c r="GH14" s="1"/>
      <c r="GI14" s="1"/>
      <c r="GJ14" s="2"/>
      <c r="GK14" s="1"/>
      <c r="GL14" s="1"/>
      <c r="GM14" s="2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</row>
    <row r="15" spans="1:213" ht="12.75">
      <c r="A15">
        <v>13</v>
      </c>
      <c r="B15" s="28" t="s">
        <v>91</v>
      </c>
      <c r="C15" s="34"/>
      <c r="D15" s="35"/>
      <c r="E15" s="35"/>
      <c r="F15" s="34"/>
      <c r="G15" s="35"/>
      <c r="H15" s="35"/>
      <c r="I15" s="2"/>
      <c r="J15" s="1"/>
      <c r="K15" s="1"/>
      <c r="L15" s="2"/>
      <c r="M15" s="1"/>
      <c r="N15" s="1"/>
      <c r="O15" s="2"/>
      <c r="P15" s="1"/>
      <c r="Q15" s="1"/>
      <c r="R15" s="2"/>
      <c r="S15" s="1"/>
      <c r="T15" s="1"/>
      <c r="U15" s="2"/>
      <c r="V15" s="1"/>
      <c r="W15" s="1"/>
      <c r="X15" s="2"/>
      <c r="Y15" s="1"/>
      <c r="Z15" s="1"/>
      <c r="AA15" s="2"/>
      <c r="AB15" s="1"/>
      <c r="AC15" s="1"/>
      <c r="AD15" s="2"/>
      <c r="AE15" s="1"/>
      <c r="AF15" s="1"/>
      <c r="AG15" s="2"/>
      <c r="AH15" s="1"/>
      <c r="AI15" s="1"/>
      <c r="AJ15" s="2"/>
      <c r="AK15" s="1"/>
      <c r="AL15" s="1"/>
      <c r="AM15" s="2"/>
      <c r="AN15" s="1"/>
      <c r="AO15" s="1"/>
      <c r="AP15" s="2"/>
      <c r="AQ15" s="1"/>
      <c r="AR15" s="1"/>
      <c r="AS15" s="2"/>
      <c r="AT15" s="1"/>
      <c r="AU15" s="1"/>
      <c r="AV15" s="2"/>
      <c r="AW15" s="1"/>
      <c r="AX15" s="1"/>
      <c r="AY15" s="2"/>
      <c r="AZ15" s="1"/>
      <c r="BA15" s="1"/>
      <c r="BB15" s="2"/>
      <c r="BC15" s="1"/>
      <c r="BD15" s="1"/>
      <c r="BE15" s="2"/>
      <c r="BF15" s="1"/>
      <c r="BG15" s="1"/>
      <c r="BH15" s="2"/>
      <c r="BI15" s="1"/>
      <c r="BJ15" s="1"/>
      <c r="BK15" s="2"/>
      <c r="BL15" s="1"/>
      <c r="BM15" s="1"/>
      <c r="BN15" s="2"/>
      <c r="BO15" s="1"/>
      <c r="BP15" s="1"/>
      <c r="BQ15" s="2"/>
      <c r="BR15" s="1"/>
      <c r="BS15" s="1"/>
      <c r="BT15" s="2"/>
      <c r="BU15" s="1"/>
      <c r="BV15" s="1"/>
      <c r="BW15" s="2"/>
      <c r="BX15" s="1"/>
      <c r="BY15" s="1"/>
      <c r="BZ15" s="2"/>
      <c r="CA15" s="1"/>
      <c r="CB15" s="1"/>
      <c r="CC15" s="2"/>
      <c r="CD15" s="1"/>
      <c r="CE15" s="1"/>
      <c r="CF15" s="2"/>
      <c r="CG15" s="1"/>
      <c r="CH15" s="1"/>
      <c r="CI15" s="2"/>
      <c r="CJ15" s="1"/>
      <c r="CK15" s="1"/>
      <c r="CL15" s="2"/>
      <c r="CM15" s="1"/>
      <c r="CN15" s="1"/>
      <c r="CO15" s="2"/>
      <c r="CP15" s="1"/>
      <c r="CQ15" s="1"/>
      <c r="CR15" s="2"/>
      <c r="CS15" s="1"/>
      <c r="CT15" s="1"/>
      <c r="CU15" s="2"/>
      <c r="CV15" s="1"/>
      <c r="CW15" s="1"/>
      <c r="CX15" s="2"/>
      <c r="CY15" s="1"/>
      <c r="CZ15" s="1"/>
      <c r="DA15" s="2"/>
      <c r="DB15" s="1"/>
      <c r="DC15" s="1"/>
      <c r="DD15" s="2"/>
      <c r="DE15" s="1"/>
      <c r="DF15" s="1"/>
      <c r="DG15" s="2"/>
      <c r="DH15" s="1"/>
      <c r="DI15" s="1"/>
      <c r="DJ15" s="2"/>
      <c r="DK15" s="1"/>
      <c r="DL15" s="1"/>
      <c r="DM15" s="2"/>
      <c r="DN15" s="1"/>
      <c r="DO15" s="1"/>
      <c r="DP15" s="2"/>
      <c r="DQ15" s="1"/>
      <c r="DR15" s="1"/>
      <c r="DS15" s="2"/>
      <c r="DT15" s="1"/>
      <c r="DU15" s="1"/>
      <c r="DV15" s="2"/>
      <c r="DW15" s="1"/>
      <c r="DX15" s="1"/>
      <c r="DY15" s="2"/>
      <c r="DZ15" s="1"/>
      <c r="EA15" s="1"/>
      <c r="EB15" s="2"/>
      <c r="EC15" s="1"/>
      <c r="ED15" s="1"/>
      <c r="EE15" s="2"/>
      <c r="EF15" s="1"/>
      <c r="EG15" s="1"/>
      <c r="EH15" s="2"/>
      <c r="EI15" s="1"/>
      <c r="EJ15" s="1"/>
      <c r="EK15" s="2"/>
      <c r="EL15" s="1"/>
      <c r="EM15" s="1"/>
      <c r="EN15" s="2"/>
      <c r="EO15" s="1"/>
      <c r="EP15" s="1"/>
      <c r="EQ15" s="2"/>
      <c r="ER15" s="1"/>
      <c r="ES15" s="1"/>
      <c r="ET15" s="2"/>
      <c r="EU15" s="1"/>
      <c r="EV15" s="1"/>
      <c r="EW15" s="2"/>
      <c r="EX15" s="1"/>
      <c r="EY15" s="1"/>
      <c r="EZ15" s="2"/>
      <c r="FA15" s="1"/>
      <c r="FB15" s="1"/>
      <c r="FC15" s="2"/>
      <c r="FD15" s="1"/>
      <c r="FE15" s="1"/>
      <c r="FF15" s="2"/>
      <c r="FG15" s="1"/>
      <c r="FH15" s="1"/>
      <c r="FI15" s="2"/>
      <c r="FJ15" s="1"/>
      <c r="FK15" s="1"/>
      <c r="FL15" s="2"/>
      <c r="FM15" s="1"/>
      <c r="FN15" s="1"/>
      <c r="FO15" s="2"/>
      <c r="FP15" s="1"/>
      <c r="FQ15" s="1"/>
      <c r="FR15" s="2"/>
      <c r="FS15" s="1"/>
      <c r="FT15" s="1"/>
      <c r="FU15" s="2"/>
      <c r="FV15" s="1"/>
      <c r="FW15" s="1"/>
      <c r="FX15" s="2"/>
      <c r="FY15" s="1"/>
      <c r="FZ15" s="1"/>
      <c r="GA15" s="2"/>
      <c r="GB15" s="1"/>
      <c r="GC15" s="1"/>
      <c r="GD15" s="2"/>
      <c r="GE15" s="1"/>
      <c r="GF15" s="1"/>
      <c r="GG15" s="2"/>
      <c r="GH15" s="1"/>
      <c r="GI15" s="1"/>
      <c r="GJ15" s="2"/>
      <c r="GK15" s="1"/>
      <c r="GL15" s="1"/>
      <c r="GM15" s="2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</row>
    <row r="16" spans="1:213" ht="12.75">
      <c r="A16">
        <v>14</v>
      </c>
      <c r="B16" s="6" t="s">
        <v>92</v>
      </c>
      <c r="C16" s="34"/>
      <c r="D16" s="35"/>
      <c r="E16" s="35"/>
      <c r="F16" s="34"/>
      <c r="G16" s="35"/>
      <c r="H16" s="35"/>
      <c r="I16" s="2"/>
      <c r="J16" s="1"/>
      <c r="K16" s="1"/>
      <c r="L16" s="2"/>
      <c r="M16" s="1"/>
      <c r="N16" s="1"/>
      <c r="O16" s="2"/>
      <c r="P16" s="1"/>
      <c r="Q16" s="1"/>
      <c r="R16" s="2"/>
      <c r="S16" s="1"/>
      <c r="T16" s="1"/>
      <c r="U16" s="2"/>
      <c r="V16" s="1"/>
      <c r="W16" s="1"/>
      <c r="X16" s="2"/>
      <c r="Y16" s="1"/>
      <c r="Z16" s="1"/>
      <c r="AA16" s="2"/>
      <c r="AB16" s="1"/>
      <c r="AC16" s="1"/>
      <c r="AD16" s="2"/>
      <c r="AE16" s="1"/>
      <c r="AF16" s="1"/>
      <c r="AG16" s="2"/>
      <c r="AH16" s="1"/>
      <c r="AI16" s="1"/>
      <c r="AJ16" s="2"/>
      <c r="AK16" s="1"/>
      <c r="AL16" s="1"/>
      <c r="AM16" s="2"/>
      <c r="AN16" s="1"/>
      <c r="AO16" s="1"/>
      <c r="AP16" s="2"/>
      <c r="AQ16" s="1"/>
      <c r="AR16" s="1"/>
      <c r="AS16" s="2"/>
      <c r="AT16" s="1"/>
      <c r="AU16" s="1"/>
      <c r="AV16" s="2"/>
      <c r="AW16" s="1"/>
      <c r="AX16" s="1"/>
      <c r="AY16" s="2"/>
      <c r="AZ16" s="1"/>
      <c r="BA16" s="1"/>
      <c r="BB16" s="2"/>
      <c r="BC16" s="1"/>
      <c r="BD16" s="1"/>
      <c r="BE16" s="2"/>
      <c r="BF16" s="1"/>
      <c r="BG16" s="1"/>
      <c r="BH16" s="2"/>
      <c r="BI16" s="1"/>
      <c r="BJ16" s="1"/>
      <c r="BK16" s="2"/>
      <c r="BL16" s="1"/>
      <c r="BM16" s="1"/>
      <c r="BN16" s="2"/>
      <c r="BO16" s="1"/>
      <c r="BP16" s="1"/>
      <c r="BQ16" s="2"/>
      <c r="BR16" s="1"/>
      <c r="BS16" s="1"/>
      <c r="BT16" s="2"/>
      <c r="BU16" s="1"/>
      <c r="BV16" s="1"/>
      <c r="BW16" s="2"/>
      <c r="BX16" s="1"/>
      <c r="BY16" s="1"/>
      <c r="BZ16" s="2"/>
      <c r="CA16" s="1"/>
      <c r="CB16" s="1"/>
      <c r="CC16" s="2"/>
      <c r="CD16" s="1"/>
      <c r="CE16" s="1"/>
      <c r="CF16" s="2"/>
      <c r="CG16" s="1"/>
      <c r="CH16" s="1"/>
      <c r="CI16" s="2"/>
      <c r="CJ16" s="1"/>
      <c r="CK16" s="1"/>
      <c r="CL16" s="2"/>
      <c r="CM16" s="1"/>
      <c r="CN16" s="1"/>
      <c r="CO16" s="2"/>
      <c r="CP16" s="1"/>
      <c r="CQ16" s="1"/>
      <c r="CR16" s="2"/>
      <c r="CS16" s="1"/>
      <c r="CT16" s="1"/>
      <c r="CU16" s="2"/>
      <c r="CV16" s="1"/>
      <c r="CW16" s="1"/>
      <c r="CX16" s="2"/>
      <c r="CY16" s="1"/>
      <c r="CZ16" s="1"/>
      <c r="DA16" s="2"/>
      <c r="DB16" s="1"/>
      <c r="DC16" s="1"/>
      <c r="DD16" s="2"/>
      <c r="DE16" s="1"/>
      <c r="DF16" s="1"/>
      <c r="DG16" s="2"/>
      <c r="DH16" s="1"/>
      <c r="DI16" s="1"/>
      <c r="DJ16" s="2"/>
      <c r="DK16" s="1"/>
      <c r="DL16" s="1"/>
      <c r="DM16" s="2"/>
      <c r="DN16" s="1"/>
      <c r="DO16" s="1"/>
      <c r="DP16" s="2"/>
      <c r="DQ16" s="1"/>
      <c r="DR16" s="1"/>
      <c r="DS16" s="2"/>
      <c r="DT16" s="1"/>
      <c r="DU16" s="1"/>
      <c r="DV16" s="2"/>
      <c r="DW16" s="1"/>
      <c r="DX16" s="1"/>
      <c r="DY16" s="2"/>
      <c r="DZ16" s="1"/>
      <c r="EA16" s="1"/>
      <c r="EB16" s="2"/>
      <c r="EC16" s="1"/>
      <c r="ED16" s="1"/>
      <c r="EE16" s="2"/>
      <c r="EF16" s="1"/>
      <c r="EG16" s="1"/>
      <c r="EH16" s="2"/>
      <c r="EI16" s="1"/>
      <c r="EJ16" s="1"/>
      <c r="EK16" s="2"/>
      <c r="EL16" s="1"/>
      <c r="EM16" s="1"/>
      <c r="EN16" s="2"/>
      <c r="EO16" s="1"/>
      <c r="EP16" s="1"/>
      <c r="EQ16" s="2"/>
      <c r="ER16" s="1"/>
      <c r="ES16" s="1"/>
      <c r="ET16" s="2"/>
      <c r="EU16" s="1"/>
      <c r="EV16" s="1"/>
      <c r="EW16" s="2"/>
      <c r="EX16" s="1"/>
      <c r="EY16" s="1"/>
      <c r="EZ16" s="2"/>
      <c r="FA16" s="1"/>
      <c r="FB16" s="1"/>
      <c r="FC16" s="2"/>
      <c r="FD16" s="1"/>
      <c r="FE16" s="1"/>
      <c r="FF16" s="2"/>
      <c r="FG16" s="1"/>
      <c r="FH16" s="1"/>
      <c r="FI16" s="2"/>
      <c r="FJ16" s="1"/>
      <c r="FK16" s="1"/>
      <c r="FL16" s="2"/>
      <c r="FM16" s="1"/>
      <c r="FN16" s="1"/>
      <c r="FO16" s="2"/>
      <c r="FP16" s="1"/>
      <c r="FQ16" s="1"/>
      <c r="FR16" s="2"/>
      <c r="FS16" s="1"/>
      <c r="FT16" s="1"/>
      <c r="FU16" s="2"/>
      <c r="FV16" s="1"/>
      <c r="FW16" s="1"/>
      <c r="FX16" s="2"/>
      <c r="FY16" s="1"/>
      <c r="FZ16" s="1"/>
      <c r="GA16" s="2"/>
      <c r="GB16" s="1"/>
      <c r="GC16" s="1"/>
      <c r="GD16" s="2"/>
      <c r="GE16" s="1"/>
      <c r="GF16" s="1"/>
      <c r="GG16" s="2"/>
      <c r="GH16" s="1"/>
      <c r="GI16" s="1"/>
      <c r="GJ16" s="2"/>
      <c r="GK16" s="1"/>
      <c r="GL16" s="1"/>
      <c r="GM16" s="2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</row>
    <row r="17" spans="1:249" ht="12.75">
      <c r="A17">
        <v>15</v>
      </c>
      <c r="B17" s="6" t="s">
        <v>93</v>
      </c>
      <c r="C17" s="11">
        <v>5</v>
      </c>
      <c r="D17" s="12">
        <v>6</v>
      </c>
      <c r="E17" s="13">
        <v>5</v>
      </c>
      <c r="F17" s="14"/>
      <c r="G17" s="14"/>
      <c r="H17" s="14"/>
      <c r="I17" s="12">
        <v>2</v>
      </c>
      <c r="J17" s="12">
        <v>4</v>
      </c>
      <c r="K17" s="13">
        <v>4</v>
      </c>
      <c r="L17" s="14"/>
      <c r="M17" s="14"/>
      <c r="N17" s="14"/>
      <c r="O17" s="14"/>
      <c r="P17" s="14"/>
      <c r="Q17" s="14"/>
      <c r="R17" s="12">
        <v>3.5</v>
      </c>
      <c r="S17" s="12">
        <v>6</v>
      </c>
      <c r="T17" s="13">
        <v>6</v>
      </c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2"/>
      <c r="BR17" s="12"/>
      <c r="BS17" s="12"/>
      <c r="BT17" s="12"/>
      <c r="BU17" s="12"/>
      <c r="BV17" s="12"/>
      <c r="BW17" s="12">
        <v>2</v>
      </c>
      <c r="BX17" s="12">
        <v>4</v>
      </c>
      <c r="BY17" s="13">
        <v>9</v>
      </c>
      <c r="BZ17" s="12"/>
      <c r="CA17" s="12"/>
      <c r="CB17" s="12"/>
      <c r="CC17" s="14"/>
      <c r="CD17" s="14"/>
      <c r="CE17" s="14"/>
      <c r="CF17" s="12"/>
      <c r="CG17" s="12"/>
      <c r="CH17" s="12"/>
      <c r="CI17" s="14"/>
      <c r="CJ17" s="14"/>
      <c r="CK17" s="14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>
        <v>0</v>
      </c>
      <c r="DH17" s="12">
        <v>2</v>
      </c>
      <c r="DI17" s="13">
        <v>8</v>
      </c>
      <c r="DJ17" s="14">
        <v>0</v>
      </c>
      <c r="DK17" s="14">
        <v>2</v>
      </c>
      <c r="DL17" s="14" t="s">
        <v>94</v>
      </c>
      <c r="DM17" s="14">
        <v>1</v>
      </c>
      <c r="DN17" s="14">
        <v>2</v>
      </c>
      <c r="DO17" s="14" t="s">
        <v>94</v>
      </c>
      <c r="DP17" s="14"/>
      <c r="DQ17" s="14"/>
      <c r="DR17" s="14"/>
      <c r="DS17" s="14"/>
      <c r="DT17" s="14"/>
      <c r="DU17" s="14"/>
      <c r="DV17" s="12">
        <v>3.5</v>
      </c>
      <c r="DW17" s="12">
        <v>6</v>
      </c>
      <c r="DX17" s="13">
        <v>7</v>
      </c>
      <c r="DY17" s="12"/>
      <c r="DZ17" s="12"/>
      <c r="EA17" s="12"/>
      <c r="EB17" s="12">
        <v>2.5</v>
      </c>
      <c r="EC17" s="12">
        <v>5</v>
      </c>
      <c r="ED17" s="13">
        <v>1</v>
      </c>
      <c r="EE17" s="12">
        <v>3.5</v>
      </c>
      <c r="EF17" s="12">
        <v>6</v>
      </c>
      <c r="EG17" s="13">
        <v>3</v>
      </c>
      <c r="EH17" s="12">
        <v>3</v>
      </c>
      <c r="EI17" s="12">
        <v>5</v>
      </c>
      <c r="EJ17" s="13">
        <v>2</v>
      </c>
      <c r="EK17" s="14">
        <v>1.5</v>
      </c>
      <c r="EL17" s="14">
        <v>3</v>
      </c>
      <c r="EM17" s="15" t="s">
        <v>94</v>
      </c>
      <c r="EN17" s="14">
        <v>2</v>
      </c>
      <c r="EO17" s="14">
        <v>3</v>
      </c>
      <c r="EP17" s="15" t="s">
        <v>94</v>
      </c>
      <c r="EQ17" s="14">
        <v>1.5</v>
      </c>
      <c r="ER17" s="14">
        <v>3</v>
      </c>
      <c r="ES17" s="15" t="s">
        <v>94</v>
      </c>
      <c r="ET17" s="14">
        <v>0</v>
      </c>
      <c r="EU17" s="14">
        <v>1</v>
      </c>
      <c r="EV17" s="15" t="s">
        <v>94</v>
      </c>
      <c r="EW17" s="14">
        <v>0</v>
      </c>
      <c r="EX17" s="14">
        <v>1</v>
      </c>
      <c r="EY17" s="15" t="s">
        <v>94</v>
      </c>
      <c r="EZ17" s="16">
        <v>1</v>
      </c>
      <c r="FA17" s="16">
        <v>1</v>
      </c>
      <c r="FB17" s="17">
        <v>10</v>
      </c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IO17" s="12">
        <f>SUM(D17+G17+J17+M17+P17+S17+V17+Y17+AB17+AE17+AH17+AK17+AN17+AQ17+AT17+AW17+AZ17+BC17+BF17+BI17+BL17+BO17+BR17+BU17+BX17+CA17+CD17+CG17+CJ17+CM17+CP17+CS17+CV17+CY17+DB17+DE17+DH17+DK17+DN17+DQ17+DT17+DW17+DZ17+EC17+EF17+EI17+EL17+EO17+ER17+EU17+EX17+FA17+FD17+FG17+FJ17+FM17+FP17+FS17)</f>
        <v>60</v>
      </c>
    </row>
    <row r="18" spans="1:249" ht="12.75">
      <c r="A18">
        <v>16</v>
      </c>
      <c r="B18" s="6" t="s">
        <v>95</v>
      </c>
      <c r="C18" s="12">
        <v>3.5</v>
      </c>
      <c r="D18" s="12">
        <v>9</v>
      </c>
      <c r="E18" s="13">
        <v>3</v>
      </c>
      <c r="F18" s="14"/>
      <c r="G18" s="14"/>
      <c r="H18" s="14"/>
      <c r="I18" s="14">
        <v>1</v>
      </c>
      <c r="J18" s="14">
        <v>2</v>
      </c>
      <c r="K18" s="14" t="s">
        <v>94</v>
      </c>
      <c r="L18" s="14"/>
      <c r="M18" s="14"/>
      <c r="N18" s="14"/>
      <c r="O18" s="14"/>
      <c r="P18" s="14"/>
      <c r="Q18" s="14"/>
      <c r="R18" s="11">
        <v>5</v>
      </c>
      <c r="S18" s="12">
        <v>8</v>
      </c>
      <c r="T18" s="13">
        <v>7</v>
      </c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2"/>
      <c r="BR18" s="12"/>
      <c r="BS18" s="12"/>
      <c r="BT18" s="12"/>
      <c r="BU18" s="12"/>
      <c r="BV18" s="12"/>
      <c r="BW18" s="12">
        <v>4</v>
      </c>
      <c r="BX18" s="12">
        <v>7</v>
      </c>
      <c r="BY18" s="13">
        <v>8</v>
      </c>
      <c r="BZ18" s="12"/>
      <c r="CA18" s="12"/>
      <c r="CB18" s="12"/>
      <c r="CC18" s="14"/>
      <c r="CD18" s="14"/>
      <c r="CE18" s="14"/>
      <c r="CF18" s="12"/>
      <c r="CG18" s="12"/>
      <c r="CH18" s="12"/>
      <c r="CI18" s="14"/>
      <c r="CJ18" s="14"/>
      <c r="CK18" s="14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>
        <v>3</v>
      </c>
      <c r="DH18" s="12">
        <v>6</v>
      </c>
      <c r="DI18" s="13">
        <v>5</v>
      </c>
      <c r="DJ18" s="14">
        <v>0.5</v>
      </c>
      <c r="DK18" s="14">
        <v>3</v>
      </c>
      <c r="DL18" s="14" t="s">
        <v>94</v>
      </c>
      <c r="DM18" s="12">
        <v>3</v>
      </c>
      <c r="DN18" s="12">
        <v>8</v>
      </c>
      <c r="DO18" s="13">
        <v>9</v>
      </c>
      <c r="DP18" s="14"/>
      <c r="DQ18" s="14"/>
      <c r="DR18" s="14"/>
      <c r="DS18" s="14"/>
      <c r="DT18" s="14"/>
      <c r="DU18" s="14"/>
      <c r="DV18" s="11">
        <v>5</v>
      </c>
      <c r="DW18" s="12">
        <v>8</v>
      </c>
      <c r="DX18" s="13">
        <v>6</v>
      </c>
      <c r="DY18" s="12"/>
      <c r="DZ18" s="12"/>
      <c r="EA18" s="12"/>
      <c r="EB18" s="12">
        <v>2.5</v>
      </c>
      <c r="EC18" s="12">
        <v>7</v>
      </c>
      <c r="ED18" s="13">
        <v>1</v>
      </c>
      <c r="EE18" s="12">
        <v>0.5</v>
      </c>
      <c r="EF18" s="12">
        <v>4</v>
      </c>
      <c r="EG18" s="13">
        <v>4</v>
      </c>
      <c r="EH18" s="12">
        <v>1.5</v>
      </c>
      <c r="EI18" s="12">
        <v>8</v>
      </c>
      <c r="EJ18" s="13">
        <v>2</v>
      </c>
      <c r="EK18" s="12">
        <v>4.5</v>
      </c>
      <c r="EL18" s="12">
        <v>7</v>
      </c>
      <c r="EM18" s="13">
        <v>10</v>
      </c>
      <c r="EN18" s="14">
        <v>2</v>
      </c>
      <c r="EO18" s="14">
        <v>3</v>
      </c>
      <c r="EP18" s="14" t="s">
        <v>94</v>
      </c>
      <c r="EQ18" s="14">
        <v>2.5</v>
      </c>
      <c r="ER18" s="14">
        <v>3</v>
      </c>
      <c r="ES18" s="14" t="s">
        <v>94</v>
      </c>
      <c r="ET18" s="12"/>
      <c r="EU18" s="12"/>
      <c r="EV18" s="12"/>
      <c r="EW18" s="12"/>
      <c r="EX18" s="12"/>
      <c r="EY18" s="12"/>
      <c r="EZ18" s="12"/>
      <c r="FA18" s="12"/>
      <c r="FB18" s="12"/>
      <c r="FC18" s="16">
        <v>1.5</v>
      </c>
      <c r="FD18" s="16">
        <v>3</v>
      </c>
      <c r="FE18" s="17">
        <v>4</v>
      </c>
      <c r="FF18" s="14">
        <v>2</v>
      </c>
      <c r="FG18" s="14">
        <v>2</v>
      </c>
      <c r="FH18" s="15" t="s">
        <v>94</v>
      </c>
      <c r="FI18" s="14">
        <v>0</v>
      </c>
      <c r="FJ18" s="14">
        <v>1</v>
      </c>
      <c r="FK18" s="15" t="s">
        <v>94</v>
      </c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IO18" s="12">
        <f>SUM(D18+G18+J18+M18+P18+S18+V18+Y18+AB18+AE18+AH18+AK18+AN18+AQ18+AT18+AW18+AZ18+BC18+BF18+BI18+BL18+BO18+BR18+BU18+BX18+CA18+CD18+CG18+CJ18+CM18+CP18+CS18+CV18+CY18+DB18+DE18+DH18+DK18+DN18+DQ18+DT18+DW18+DZ18+EC18+EF18+EI18+EL18+EO18+ER18+EU18+EX18+FA18+FD18+FG18+FJ18+FM18+FP18+FS18)</f>
        <v>89</v>
      </c>
    </row>
    <row r="19" spans="1:249" ht="12.75">
      <c r="A19">
        <v>17</v>
      </c>
      <c r="B19" s="6" t="s">
        <v>96</v>
      </c>
      <c r="C19" s="12">
        <v>4</v>
      </c>
      <c r="D19" s="12">
        <v>8</v>
      </c>
      <c r="E19" s="13">
        <v>1</v>
      </c>
      <c r="F19" s="14">
        <v>1</v>
      </c>
      <c r="G19" s="14">
        <v>1</v>
      </c>
      <c r="H19" s="14" t="s">
        <v>94</v>
      </c>
      <c r="I19" s="12">
        <v>1</v>
      </c>
      <c r="J19" s="12">
        <v>2</v>
      </c>
      <c r="K19" s="13">
        <v>3</v>
      </c>
      <c r="L19" s="14"/>
      <c r="M19" s="14"/>
      <c r="N19" s="14"/>
      <c r="O19" s="14"/>
      <c r="P19" s="14"/>
      <c r="Q19" s="14"/>
      <c r="R19" s="12">
        <v>0.5</v>
      </c>
      <c r="S19" s="12">
        <v>3</v>
      </c>
      <c r="T19" s="13">
        <v>5</v>
      </c>
      <c r="U19" s="14"/>
      <c r="V19" s="14"/>
      <c r="W19" s="14"/>
      <c r="X19" s="14"/>
      <c r="Y19" s="14"/>
      <c r="Z19" s="14"/>
      <c r="AA19" s="18">
        <v>2.5</v>
      </c>
      <c r="AB19" s="18">
        <v>4</v>
      </c>
      <c r="AC19" s="19">
        <v>4</v>
      </c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4"/>
      <c r="CD19" s="14"/>
      <c r="CE19" s="14"/>
      <c r="CF19" s="12"/>
      <c r="CG19" s="12"/>
      <c r="CH19" s="12"/>
      <c r="CI19" s="14"/>
      <c r="CJ19" s="14"/>
      <c r="CK19" s="14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4">
        <v>0</v>
      </c>
      <c r="DH19" s="14">
        <v>1</v>
      </c>
      <c r="DI19" s="14" t="s">
        <v>94</v>
      </c>
      <c r="DJ19" s="12">
        <v>2</v>
      </c>
      <c r="DK19" s="12">
        <v>3</v>
      </c>
      <c r="DL19" s="13">
        <v>8</v>
      </c>
      <c r="DM19" s="12">
        <v>2.5</v>
      </c>
      <c r="DN19" s="12">
        <v>4</v>
      </c>
      <c r="DO19" s="13">
        <v>6</v>
      </c>
      <c r="DP19" s="14"/>
      <c r="DQ19" s="14"/>
      <c r="DR19" s="14"/>
      <c r="DS19" s="11">
        <v>7</v>
      </c>
      <c r="DT19" s="12">
        <v>8</v>
      </c>
      <c r="DU19" s="13">
        <v>7</v>
      </c>
      <c r="DV19" s="12"/>
      <c r="DW19" s="12"/>
      <c r="DX19" s="12"/>
      <c r="DY19" s="12"/>
      <c r="DZ19" s="12"/>
      <c r="EA19" s="12"/>
      <c r="EB19" s="14">
        <v>0.5</v>
      </c>
      <c r="EC19" s="14">
        <v>2</v>
      </c>
      <c r="ED19" s="14" t="s">
        <v>94</v>
      </c>
      <c r="EE19" s="12">
        <v>5.5</v>
      </c>
      <c r="EF19" s="12">
        <v>9</v>
      </c>
      <c r="EG19" s="13">
        <v>2</v>
      </c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>
        <v>5.5</v>
      </c>
      <c r="FG19" s="12">
        <v>9</v>
      </c>
      <c r="FH19" s="13">
        <v>9</v>
      </c>
      <c r="FI19" s="14">
        <v>0</v>
      </c>
      <c r="FJ19" s="14">
        <v>1</v>
      </c>
      <c r="FK19" s="14" t="s">
        <v>94</v>
      </c>
      <c r="FL19" s="14">
        <v>1.5</v>
      </c>
      <c r="FM19" s="14">
        <v>2</v>
      </c>
      <c r="FN19" s="14" t="s">
        <v>94</v>
      </c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IO19" s="12">
        <f aca="true" t="shared" si="0" ref="IO19:IO33">SUM(D19+G19+J19+M19+P19+S19+V19+Y19+AB19+AE19+AH19+AK19+AN19+AQ19+AT19+AW19+AZ19+BC19+BF19+BI19+BL19+BO19+BR19+BU19+BX19+CA19+CD19+CG19+CJ19+CM19+CP19+CS19+CV19+CY19+DB19+DE19+DH19+DK19+DN19+DQ19+DT19+DW19+DZ19+EC19+EF19+EI19+EL19+EO19+ER19+EU19+EX19+FA19+FD19+FG19+FJ19+FM19+FP19+FS19)</f>
        <v>57</v>
      </c>
    </row>
    <row r="20" spans="1:249" ht="12.75">
      <c r="A20">
        <v>18</v>
      </c>
      <c r="B20" s="6" t="s">
        <v>97</v>
      </c>
      <c r="C20" s="12">
        <v>1</v>
      </c>
      <c r="D20" s="12">
        <v>7</v>
      </c>
      <c r="E20" s="13">
        <v>1</v>
      </c>
      <c r="F20" s="12">
        <v>4</v>
      </c>
      <c r="G20" s="12">
        <v>8</v>
      </c>
      <c r="H20" s="13">
        <v>6</v>
      </c>
      <c r="I20" s="14">
        <v>0.5</v>
      </c>
      <c r="J20" s="14">
        <v>1</v>
      </c>
      <c r="K20" s="14" t="s">
        <v>94</v>
      </c>
      <c r="L20" s="14"/>
      <c r="M20" s="14"/>
      <c r="N20" s="14"/>
      <c r="O20" s="14"/>
      <c r="P20" s="14"/>
      <c r="Q20" s="14"/>
      <c r="R20" s="12">
        <v>2.5</v>
      </c>
      <c r="S20" s="12">
        <v>8</v>
      </c>
      <c r="T20" s="13">
        <v>5</v>
      </c>
      <c r="U20" s="14"/>
      <c r="V20" s="14"/>
      <c r="W20" s="14"/>
      <c r="X20" s="14"/>
      <c r="Y20" s="14"/>
      <c r="Z20" s="14"/>
      <c r="AA20" s="11">
        <v>5.5</v>
      </c>
      <c r="AB20" s="12">
        <v>9</v>
      </c>
      <c r="AC20" s="13">
        <v>4</v>
      </c>
      <c r="AD20" s="14"/>
      <c r="AE20" s="14"/>
      <c r="AF20" s="14"/>
      <c r="AG20" s="14"/>
      <c r="AH20" s="14"/>
      <c r="AI20" s="14"/>
      <c r="AJ20" s="14">
        <v>2</v>
      </c>
      <c r="AK20" s="14">
        <v>3</v>
      </c>
      <c r="AL20" s="14" t="s">
        <v>94</v>
      </c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2"/>
      <c r="BR20" s="12"/>
      <c r="BS20" s="12"/>
      <c r="BT20" s="12"/>
      <c r="BU20" s="12"/>
      <c r="BV20" s="12"/>
      <c r="BW20" s="12">
        <v>3.5</v>
      </c>
      <c r="BX20" s="12">
        <v>7</v>
      </c>
      <c r="BY20" s="13">
        <v>8</v>
      </c>
      <c r="BZ20" s="12"/>
      <c r="CA20" s="12"/>
      <c r="CB20" s="12"/>
      <c r="CC20" s="10"/>
      <c r="CD20" s="10"/>
      <c r="CE20" s="10"/>
      <c r="CF20" s="12"/>
      <c r="CG20" s="12"/>
      <c r="CH20" s="12"/>
      <c r="CI20" s="14"/>
      <c r="CJ20" s="14"/>
      <c r="CK20" s="14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>
        <v>3</v>
      </c>
      <c r="DK20" s="12">
        <v>9</v>
      </c>
      <c r="DL20" s="13">
        <v>9</v>
      </c>
      <c r="DM20" s="12">
        <v>2.5</v>
      </c>
      <c r="DN20" s="12">
        <v>9</v>
      </c>
      <c r="DO20" s="13">
        <v>3</v>
      </c>
      <c r="DP20" s="14"/>
      <c r="DQ20" s="14"/>
      <c r="DR20" s="14"/>
      <c r="DS20" s="12">
        <v>1.5</v>
      </c>
      <c r="DT20" s="12">
        <v>8</v>
      </c>
      <c r="DU20" s="13">
        <v>2</v>
      </c>
      <c r="DV20" s="12"/>
      <c r="DW20" s="12"/>
      <c r="DX20" s="12"/>
      <c r="DY20" s="12">
        <v>4</v>
      </c>
      <c r="DZ20" s="12">
        <v>8</v>
      </c>
      <c r="EA20" s="13">
        <v>7</v>
      </c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3"/>
      <c r="FC20" s="12"/>
      <c r="FD20" s="12"/>
      <c r="FE20" s="12"/>
      <c r="FF20" s="12"/>
      <c r="FG20" s="12"/>
      <c r="FH20" s="12"/>
      <c r="FI20" s="12"/>
      <c r="FJ20" s="12"/>
      <c r="FK20" s="12"/>
      <c r="FL20" s="12">
        <v>2.5</v>
      </c>
      <c r="FM20" s="12">
        <v>8</v>
      </c>
      <c r="FN20" s="13">
        <v>10</v>
      </c>
      <c r="FO20" s="14">
        <v>0</v>
      </c>
      <c r="FP20" s="14">
        <v>2</v>
      </c>
      <c r="FQ20" s="15" t="s">
        <v>94</v>
      </c>
      <c r="FR20" s="14">
        <v>1.5</v>
      </c>
      <c r="FS20" s="14">
        <v>3</v>
      </c>
      <c r="FT20" s="15" t="s">
        <v>94</v>
      </c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IO20" s="12">
        <f t="shared" si="0"/>
        <v>90</v>
      </c>
    </row>
    <row r="21" spans="1:250" ht="12.75">
      <c r="A21">
        <v>19</v>
      </c>
      <c r="B21" s="8" t="s">
        <v>98</v>
      </c>
      <c r="C21" s="11">
        <v>6.5</v>
      </c>
      <c r="D21" s="12">
        <v>8</v>
      </c>
      <c r="E21" s="13">
        <v>2</v>
      </c>
      <c r="F21" s="14">
        <v>1</v>
      </c>
      <c r="G21" s="12">
        <v>9</v>
      </c>
      <c r="H21" s="13">
        <v>3</v>
      </c>
      <c r="O21" s="12">
        <v>1</v>
      </c>
      <c r="P21" s="12">
        <v>3</v>
      </c>
      <c r="Q21" s="10" t="s">
        <v>94</v>
      </c>
      <c r="R21" s="14">
        <v>2.5</v>
      </c>
      <c r="S21" s="14">
        <v>9</v>
      </c>
      <c r="T21" s="13">
        <v>5</v>
      </c>
      <c r="X21" s="12">
        <v>1.5</v>
      </c>
      <c r="Y21" s="12">
        <v>3</v>
      </c>
      <c r="Z21" s="10" t="s">
        <v>94</v>
      </c>
      <c r="AA21" s="14">
        <v>3.5</v>
      </c>
      <c r="AB21" s="12">
        <v>9</v>
      </c>
      <c r="AC21" s="13">
        <v>1</v>
      </c>
      <c r="AD21" s="10"/>
      <c r="AE21" s="10"/>
      <c r="AF21" s="10"/>
      <c r="AG21" s="10"/>
      <c r="AH21" s="10"/>
      <c r="AI21" s="10"/>
      <c r="AJ21" s="12">
        <v>2.5</v>
      </c>
      <c r="AK21" s="12">
        <v>3</v>
      </c>
      <c r="AL21" s="10" t="s">
        <v>94</v>
      </c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20"/>
      <c r="BR21" s="20"/>
      <c r="BS21" s="20"/>
      <c r="BT21" s="20"/>
      <c r="BU21" s="20"/>
      <c r="BV21" s="20"/>
      <c r="BW21" s="12">
        <v>2</v>
      </c>
      <c r="BX21" s="12">
        <v>7</v>
      </c>
      <c r="BY21" s="13">
        <v>7</v>
      </c>
      <c r="BZ21">
        <v>0</v>
      </c>
      <c r="CA21" s="12">
        <v>1</v>
      </c>
      <c r="CB21" s="10" t="s">
        <v>94</v>
      </c>
      <c r="CC21" s="10"/>
      <c r="CD21" s="10"/>
      <c r="CE21" s="10"/>
      <c r="CF21">
        <v>0</v>
      </c>
      <c r="CG21" s="14">
        <v>3</v>
      </c>
      <c r="CH21" s="10" t="s">
        <v>94</v>
      </c>
      <c r="CI21" s="14"/>
      <c r="CJ21" s="14"/>
      <c r="CK21" s="14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>
        <v>5</v>
      </c>
      <c r="DK21" s="12">
        <v>8</v>
      </c>
      <c r="DL21" s="13">
        <v>10</v>
      </c>
      <c r="DM21" s="14">
        <v>1</v>
      </c>
      <c r="DN21" s="12">
        <v>7</v>
      </c>
      <c r="DO21" s="13">
        <v>8</v>
      </c>
      <c r="DP21" s="14"/>
      <c r="DQ21" s="14"/>
      <c r="DR21" s="14"/>
      <c r="DS21" s="14">
        <v>1.5</v>
      </c>
      <c r="DT21" s="12">
        <v>5</v>
      </c>
      <c r="DU21" s="13">
        <v>4</v>
      </c>
      <c r="DV21" s="12"/>
      <c r="DW21" s="12"/>
      <c r="DX21" s="12"/>
      <c r="DY21" s="12">
        <v>2</v>
      </c>
      <c r="DZ21" s="12">
        <v>6</v>
      </c>
      <c r="EA21" s="13">
        <v>6</v>
      </c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4">
        <v>2</v>
      </c>
      <c r="FM21" s="14">
        <v>2</v>
      </c>
      <c r="FN21" s="20" t="s">
        <v>94</v>
      </c>
      <c r="FO21">
        <v>0</v>
      </c>
      <c r="FP21" s="14">
        <v>1</v>
      </c>
      <c r="FQ21" s="20" t="s">
        <v>94</v>
      </c>
      <c r="FR21" s="12">
        <v>2.5</v>
      </c>
      <c r="FS21" s="12">
        <v>6</v>
      </c>
      <c r="FT21" s="12">
        <v>10</v>
      </c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IO21" s="12">
        <f t="shared" si="0"/>
        <v>90</v>
      </c>
      <c r="IP21" s="9"/>
    </row>
    <row r="22" spans="1:249" ht="12.75">
      <c r="A22">
        <v>20</v>
      </c>
      <c r="B22" s="6" t="s">
        <v>99</v>
      </c>
      <c r="C22" s="12">
        <v>4.5</v>
      </c>
      <c r="D22" s="12">
        <v>9</v>
      </c>
      <c r="E22" s="13">
        <v>2</v>
      </c>
      <c r="F22" s="12">
        <v>4</v>
      </c>
      <c r="G22" s="12">
        <v>9</v>
      </c>
      <c r="H22" s="13">
        <v>5</v>
      </c>
      <c r="I22" s="14">
        <v>0</v>
      </c>
      <c r="J22" s="14">
        <v>1</v>
      </c>
      <c r="K22" s="14" t="s">
        <v>94</v>
      </c>
      <c r="L22" s="14"/>
      <c r="M22" s="14"/>
      <c r="N22" s="14"/>
      <c r="O22" s="12">
        <v>3</v>
      </c>
      <c r="P22" s="12">
        <v>8</v>
      </c>
      <c r="Q22" s="13">
        <v>9</v>
      </c>
      <c r="R22" s="12">
        <v>1.5</v>
      </c>
      <c r="S22" s="12">
        <v>8</v>
      </c>
      <c r="T22" s="13">
        <v>4</v>
      </c>
      <c r="U22" s="14"/>
      <c r="V22" s="14"/>
      <c r="W22" s="14"/>
      <c r="X22" s="12">
        <v>3</v>
      </c>
      <c r="Y22" s="12">
        <v>9</v>
      </c>
      <c r="Z22" s="13">
        <v>6</v>
      </c>
      <c r="AA22" s="12">
        <v>3</v>
      </c>
      <c r="AB22" s="12">
        <v>9</v>
      </c>
      <c r="AC22" s="13">
        <v>3</v>
      </c>
      <c r="AD22" s="14"/>
      <c r="AE22" s="14"/>
      <c r="AF22" s="14"/>
      <c r="AG22" s="14"/>
      <c r="AH22" s="14"/>
      <c r="AI22" s="14"/>
      <c r="AJ22" s="12">
        <v>3</v>
      </c>
      <c r="AK22" s="12">
        <v>7</v>
      </c>
      <c r="AL22" s="13">
        <v>7</v>
      </c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2">
        <v>3</v>
      </c>
      <c r="BR22" s="12">
        <v>9</v>
      </c>
      <c r="BS22" s="13">
        <v>8</v>
      </c>
      <c r="BT22" s="12"/>
      <c r="BU22" s="12"/>
      <c r="BV22" s="12"/>
      <c r="BW22" s="14">
        <v>0</v>
      </c>
      <c r="BX22" s="14">
        <v>1</v>
      </c>
      <c r="BY22" s="14" t="s">
        <v>94</v>
      </c>
      <c r="BZ22" s="12"/>
      <c r="CA22" s="12"/>
      <c r="CB22" s="12"/>
      <c r="CC22" s="14"/>
      <c r="CD22" s="14"/>
      <c r="CE22" s="14"/>
      <c r="CF22" s="14">
        <v>1</v>
      </c>
      <c r="CG22" s="14">
        <v>1</v>
      </c>
      <c r="CH22" s="14" t="s">
        <v>94</v>
      </c>
      <c r="CI22" s="14"/>
      <c r="CJ22" s="14"/>
      <c r="CK22" s="14"/>
      <c r="CL22" s="12"/>
      <c r="CM22" s="12"/>
      <c r="CN22" s="12"/>
      <c r="CO22" s="12"/>
      <c r="CP22" s="12"/>
      <c r="CQ22" s="12"/>
      <c r="CR22" s="11">
        <v>6.5</v>
      </c>
      <c r="CS22" s="12">
        <v>9</v>
      </c>
      <c r="CT22" s="13">
        <v>1</v>
      </c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>
        <v>1</v>
      </c>
      <c r="DK22" s="12">
        <v>7</v>
      </c>
      <c r="DL22" s="13">
        <v>10</v>
      </c>
      <c r="DM22" s="14">
        <v>0.5</v>
      </c>
      <c r="DN22" s="14">
        <v>1</v>
      </c>
      <c r="DO22" s="14" t="s">
        <v>94</v>
      </c>
      <c r="DP22" s="14"/>
      <c r="DQ22" s="14"/>
      <c r="DR22" s="14"/>
      <c r="DV22" s="14">
        <v>1.5</v>
      </c>
      <c r="DW22" s="14">
        <v>2</v>
      </c>
      <c r="DX22" s="15" t="s">
        <v>94</v>
      </c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IO22" s="12">
        <f t="shared" si="0"/>
        <v>90</v>
      </c>
    </row>
    <row r="23" spans="1:249" ht="12.75">
      <c r="A23">
        <v>21</v>
      </c>
      <c r="B23" s="7" t="s">
        <v>100</v>
      </c>
      <c r="C23" s="12">
        <v>6</v>
      </c>
      <c r="D23" s="12">
        <v>8</v>
      </c>
      <c r="E23" s="13">
        <v>2</v>
      </c>
      <c r="F23" s="12">
        <v>5</v>
      </c>
      <c r="G23" s="12">
        <v>8</v>
      </c>
      <c r="H23" s="13">
        <v>7</v>
      </c>
      <c r="I23" s="11">
        <v>5.5</v>
      </c>
      <c r="J23" s="12">
        <v>7</v>
      </c>
      <c r="K23" s="13">
        <v>4</v>
      </c>
      <c r="L23" s="14"/>
      <c r="M23" s="14"/>
      <c r="N23" s="14"/>
      <c r="O23" s="11">
        <v>5.5</v>
      </c>
      <c r="P23" s="12">
        <v>7</v>
      </c>
      <c r="Q23" s="13">
        <v>9</v>
      </c>
      <c r="R23" s="14">
        <v>1</v>
      </c>
      <c r="S23" s="14">
        <v>2</v>
      </c>
      <c r="T23" s="14" t="s">
        <v>94</v>
      </c>
      <c r="U23" s="14"/>
      <c r="V23" s="14"/>
      <c r="W23" s="14"/>
      <c r="X23" s="12">
        <v>4</v>
      </c>
      <c r="Y23" s="12">
        <v>7</v>
      </c>
      <c r="Z23" s="13">
        <v>5</v>
      </c>
      <c r="AA23" s="12">
        <v>3.5</v>
      </c>
      <c r="AB23" s="12">
        <v>8</v>
      </c>
      <c r="AC23" s="13">
        <v>3</v>
      </c>
      <c r="AD23" s="14"/>
      <c r="AE23" s="14"/>
      <c r="AF23" s="14"/>
      <c r="AG23" s="14"/>
      <c r="AH23" s="14"/>
      <c r="AI23" s="14"/>
      <c r="AJ23" s="12">
        <v>6.5</v>
      </c>
      <c r="AK23" s="12">
        <v>9</v>
      </c>
      <c r="AL23" s="13">
        <v>8</v>
      </c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2">
        <v>4</v>
      </c>
      <c r="BR23" s="12">
        <v>9</v>
      </c>
      <c r="BS23" s="13">
        <v>6</v>
      </c>
      <c r="BT23" s="14">
        <v>2.5</v>
      </c>
      <c r="BU23" s="14">
        <v>3</v>
      </c>
      <c r="BV23" s="14" t="s">
        <v>94</v>
      </c>
      <c r="BW23" s="12"/>
      <c r="BX23" s="12"/>
      <c r="BY23" s="12"/>
      <c r="BZ23" s="12"/>
      <c r="CA23" s="12"/>
      <c r="CB23" s="12"/>
      <c r="CC23" s="14"/>
      <c r="CD23" s="14"/>
      <c r="CE23" s="14"/>
      <c r="CF23" s="14">
        <v>1.5</v>
      </c>
      <c r="CG23" s="14">
        <v>3</v>
      </c>
      <c r="CH23" s="14" t="s">
        <v>94</v>
      </c>
      <c r="CI23" s="14"/>
      <c r="CJ23" s="14"/>
      <c r="CK23" s="14"/>
      <c r="CL23" s="12"/>
      <c r="CM23" s="12"/>
      <c r="CN23" s="12"/>
      <c r="CO23" s="12"/>
      <c r="CP23" s="12"/>
      <c r="CQ23" s="12"/>
      <c r="CR23" s="12">
        <v>5</v>
      </c>
      <c r="CS23" s="12">
        <v>8</v>
      </c>
      <c r="CT23" s="13">
        <v>1</v>
      </c>
      <c r="CU23" s="12"/>
      <c r="CV23" s="12"/>
      <c r="CW23" s="12"/>
      <c r="CX23" s="12"/>
      <c r="CY23" s="12"/>
      <c r="CZ23" s="12"/>
      <c r="DA23" s="12"/>
      <c r="DB23" s="12"/>
      <c r="DC23" s="12"/>
      <c r="DD23" s="12">
        <v>6</v>
      </c>
      <c r="DE23" s="12">
        <v>9</v>
      </c>
      <c r="DF23" s="13">
        <v>10</v>
      </c>
      <c r="DG23" s="12"/>
      <c r="DH23" s="12"/>
      <c r="DI23" s="12"/>
      <c r="DJ23" s="14">
        <v>1</v>
      </c>
      <c r="DK23" s="14">
        <v>1</v>
      </c>
      <c r="DL23" s="14" t="s">
        <v>94</v>
      </c>
      <c r="DM23" s="12"/>
      <c r="DN23" s="12"/>
      <c r="DO23" s="12"/>
      <c r="DP23" s="14"/>
      <c r="DQ23" s="14"/>
      <c r="DR23" s="14"/>
      <c r="DS23" s="12">
        <v>1</v>
      </c>
      <c r="DT23" s="12">
        <v>1</v>
      </c>
      <c r="DU23" s="12" t="s">
        <v>94</v>
      </c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IO23" s="12">
        <f t="shared" si="0"/>
        <v>90</v>
      </c>
    </row>
    <row r="24" spans="1:249" ht="12.75">
      <c r="A24">
        <v>22</v>
      </c>
      <c r="B24" s="6" t="s">
        <v>101</v>
      </c>
      <c r="C24" s="12">
        <v>4</v>
      </c>
      <c r="D24" s="12">
        <v>7</v>
      </c>
      <c r="E24" s="13">
        <v>2</v>
      </c>
      <c r="F24" s="14"/>
      <c r="G24" s="14"/>
      <c r="H24" s="14"/>
      <c r="I24" s="12">
        <v>5</v>
      </c>
      <c r="J24" s="12">
        <v>8</v>
      </c>
      <c r="K24" s="13">
        <v>3</v>
      </c>
      <c r="L24" s="14"/>
      <c r="M24" s="14"/>
      <c r="N24" s="14"/>
      <c r="O24" s="12"/>
      <c r="P24" s="12"/>
      <c r="Q24" s="12"/>
      <c r="R24" s="14">
        <v>0.5</v>
      </c>
      <c r="S24" s="14">
        <v>1</v>
      </c>
      <c r="T24" s="14" t="s">
        <v>94</v>
      </c>
      <c r="U24" s="14"/>
      <c r="V24" s="14"/>
      <c r="W24" s="14"/>
      <c r="X24" s="12">
        <v>2.5</v>
      </c>
      <c r="Y24" s="12">
        <v>8</v>
      </c>
      <c r="Z24" s="13">
        <v>5</v>
      </c>
      <c r="AA24" s="12">
        <v>3.5</v>
      </c>
      <c r="AB24" s="12">
        <v>9</v>
      </c>
      <c r="AC24" s="13">
        <v>6</v>
      </c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2"/>
      <c r="BR24" s="12"/>
      <c r="BS24" s="12"/>
      <c r="BT24" s="12">
        <v>6</v>
      </c>
      <c r="BU24" s="12">
        <v>9</v>
      </c>
      <c r="BV24" s="13">
        <v>9</v>
      </c>
      <c r="BW24" s="12"/>
      <c r="BX24" s="12"/>
      <c r="BY24" s="12"/>
      <c r="BZ24" s="12"/>
      <c r="CA24" s="12"/>
      <c r="CB24" s="12"/>
      <c r="CC24" s="14"/>
      <c r="CD24" s="14"/>
      <c r="CE24" s="14"/>
      <c r="CF24" s="12"/>
      <c r="CG24" s="12"/>
      <c r="CH24" s="12"/>
      <c r="CI24" s="14"/>
      <c r="CJ24" s="14"/>
      <c r="CK24" s="14"/>
      <c r="CL24" s="14">
        <v>3</v>
      </c>
      <c r="CM24" s="14">
        <v>4</v>
      </c>
      <c r="CN24" s="14" t="s">
        <v>94</v>
      </c>
      <c r="CO24" s="12"/>
      <c r="CP24" s="12"/>
      <c r="CQ24" s="12"/>
      <c r="CR24" s="12">
        <v>5</v>
      </c>
      <c r="CS24" s="12">
        <v>8</v>
      </c>
      <c r="CT24" s="13">
        <v>1</v>
      </c>
      <c r="CU24" s="12">
        <v>4.5</v>
      </c>
      <c r="CV24" s="12">
        <v>8</v>
      </c>
      <c r="CW24" s="13">
        <v>8</v>
      </c>
      <c r="CX24" s="14">
        <v>1</v>
      </c>
      <c r="CY24" s="14">
        <v>1</v>
      </c>
      <c r="CZ24" s="14" t="s">
        <v>94</v>
      </c>
      <c r="DA24" s="12">
        <v>3</v>
      </c>
      <c r="DB24" s="12">
        <v>9</v>
      </c>
      <c r="DC24" s="13">
        <v>4</v>
      </c>
      <c r="DD24" s="12">
        <v>2.5</v>
      </c>
      <c r="DE24" s="12">
        <v>8</v>
      </c>
      <c r="DF24" s="13">
        <v>10</v>
      </c>
      <c r="DG24" s="12">
        <v>3.5</v>
      </c>
      <c r="DH24" s="12">
        <v>4</v>
      </c>
      <c r="DI24" s="13">
        <v>7</v>
      </c>
      <c r="DJ24" s="14">
        <v>0.5</v>
      </c>
      <c r="DK24" s="14">
        <v>1</v>
      </c>
      <c r="DL24" s="15" t="s">
        <v>94</v>
      </c>
      <c r="DM24" s="14">
        <v>0</v>
      </c>
      <c r="DN24" s="14">
        <v>1</v>
      </c>
      <c r="DO24" s="15" t="s">
        <v>94</v>
      </c>
      <c r="DP24" s="14">
        <v>1</v>
      </c>
      <c r="DQ24" s="14">
        <v>3</v>
      </c>
      <c r="DR24" s="15" t="s">
        <v>94</v>
      </c>
      <c r="DS24" s="16"/>
      <c r="DT24" s="16"/>
      <c r="DU24" s="21"/>
      <c r="DV24" s="16"/>
      <c r="DW24" s="16"/>
      <c r="DX24" s="21"/>
      <c r="DY24" s="16"/>
      <c r="DZ24" s="16"/>
      <c r="EA24" s="21"/>
      <c r="EB24" s="16"/>
      <c r="EC24" s="16"/>
      <c r="ED24" s="21"/>
      <c r="EE24" s="12"/>
      <c r="EF24" s="12"/>
      <c r="EG24" s="13"/>
      <c r="EH24" s="12"/>
      <c r="EI24" s="12"/>
      <c r="EJ24" s="13"/>
      <c r="EK24" s="12"/>
      <c r="EL24" s="12"/>
      <c r="EM24" s="13"/>
      <c r="EN24" s="12"/>
      <c r="EO24" s="12"/>
      <c r="EP24" s="13"/>
      <c r="EQ24" s="12"/>
      <c r="ER24" s="12"/>
      <c r="ES24" s="13"/>
      <c r="ET24" s="12"/>
      <c r="EU24" s="12"/>
      <c r="EV24" s="13"/>
      <c r="EW24" s="12"/>
      <c r="EX24" s="12"/>
      <c r="EY24" s="13"/>
      <c r="EZ24" s="12"/>
      <c r="FA24" s="12"/>
      <c r="FB24" s="13"/>
      <c r="FC24" s="12"/>
      <c r="FD24" s="12"/>
      <c r="FE24" s="13"/>
      <c r="FF24" s="12"/>
      <c r="FG24" s="12"/>
      <c r="FH24" s="13"/>
      <c r="FI24" s="12"/>
      <c r="FJ24" s="12"/>
      <c r="FK24" s="13"/>
      <c r="FL24" s="12"/>
      <c r="FM24" s="12"/>
      <c r="FN24" s="13"/>
      <c r="FO24" s="12"/>
      <c r="FP24" s="12"/>
      <c r="FQ24" s="13"/>
      <c r="FR24" s="12"/>
      <c r="FS24" s="12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IO24" s="12">
        <f t="shared" si="0"/>
        <v>89</v>
      </c>
    </row>
    <row r="25" spans="1:249" ht="12.75">
      <c r="A25">
        <v>23</v>
      </c>
      <c r="B25" s="6" t="s">
        <v>102</v>
      </c>
      <c r="C25" s="11">
        <v>5.5</v>
      </c>
      <c r="D25" s="12">
        <v>8</v>
      </c>
      <c r="E25" s="13">
        <v>3</v>
      </c>
      <c r="F25" s="12">
        <v>5.5</v>
      </c>
      <c r="G25" s="12">
        <v>9</v>
      </c>
      <c r="H25" s="13">
        <v>6</v>
      </c>
      <c r="I25" s="12">
        <v>5</v>
      </c>
      <c r="J25" s="12">
        <v>9</v>
      </c>
      <c r="K25" s="13">
        <v>5</v>
      </c>
      <c r="L25" s="14"/>
      <c r="M25" s="14"/>
      <c r="N25" s="14"/>
      <c r="O25" s="14">
        <v>0.5</v>
      </c>
      <c r="P25" s="14">
        <v>3</v>
      </c>
      <c r="Q25" s="14" t="s">
        <v>94</v>
      </c>
      <c r="R25" s="12"/>
      <c r="S25" s="12"/>
      <c r="T25" s="12"/>
      <c r="U25" s="14"/>
      <c r="V25" s="14"/>
      <c r="W25" s="14"/>
      <c r="X25" s="12">
        <v>3.5</v>
      </c>
      <c r="Y25" s="12">
        <v>6</v>
      </c>
      <c r="Z25" s="13">
        <v>8</v>
      </c>
      <c r="AA25" s="14">
        <v>1</v>
      </c>
      <c r="AB25" s="14">
        <v>1</v>
      </c>
      <c r="AC25" s="14" t="s">
        <v>94</v>
      </c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>
        <v>2</v>
      </c>
      <c r="BL25" s="14">
        <v>2</v>
      </c>
      <c r="BM25" s="14" t="s">
        <v>94</v>
      </c>
      <c r="BN25" s="14"/>
      <c r="BO25" s="14"/>
      <c r="BP25" s="14"/>
      <c r="BQ25" s="12"/>
      <c r="BR25" s="12"/>
      <c r="BS25" s="12"/>
      <c r="BT25" s="12">
        <v>3</v>
      </c>
      <c r="BU25" s="12">
        <v>8</v>
      </c>
      <c r="BV25" s="13">
        <v>2</v>
      </c>
      <c r="BW25" s="12"/>
      <c r="BX25" s="12"/>
      <c r="BY25" s="12"/>
      <c r="BZ25" s="12"/>
      <c r="CA25" s="12"/>
      <c r="CB25" s="12"/>
      <c r="CC25" s="14"/>
      <c r="CD25" s="14"/>
      <c r="CE25" s="14"/>
      <c r="CF25" s="12"/>
      <c r="CG25" s="12"/>
      <c r="CH25" s="12"/>
      <c r="CI25" s="14"/>
      <c r="CJ25" s="14"/>
      <c r="CK25" s="14"/>
      <c r="CL25" s="12">
        <v>2.5</v>
      </c>
      <c r="CM25" s="12">
        <v>7</v>
      </c>
      <c r="CN25" s="13">
        <v>4</v>
      </c>
      <c r="CO25" s="12"/>
      <c r="CP25" s="12"/>
      <c r="CQ25" s="12"/>
      <c r="CR25" s="12">
        <v>4</v>
      </c>
      <c r="CS25" s="12">
        <v>8</v>
      </c>
      <c r="CT25" s="13">
        <v>1</v>
      </c>
      <c r="CU25" s="12">
        <v>4.5</v>
      </c>
      <c r="CV25" s="12">
        <v>7</v>
      </c>
      <c r="CW25" s="13">
        <v>7</v>
      </c>
      <c r="CX25" s="12">
        <v>4</v>
      </c>
      <c r="CY25" s="12">
        <v>8</v>
      </c>
      <c r="CZ25" s="13">
        <v>10</v>
      </c>
      <c r="DA25" s="12">
        <v>2.5</v>
      </c>
      <c r="DB25" s="12">
        <v>9</v>
      </c>
      <c r="DC25" s="13">
        <v>9</v>
      </c>
      <c r="DD25" s="12">
        <v>2</v>
      </c>
      <c r="DE25" s="12">
        <v>2</v>
      </c>
      <c r="DF25" s="22" t="s">
        <v>94</v>
      </c>
      <c r="DG25" s="12">
        <v>0.5</v>
      </c>
      <c r="DH25" s="12">
        <v>2</v>
      </c>
      <c r="DI25" s="22" t="s">
        <v>94</v>
      </c>
      <c r="DJ25" s="12"/>
      <c r="DK25" s="12"/>
      <c r="DL25" s="22"/>
      <c r="DM25" s="12"/>
      <c r="DN25" s="12"/>
      <c r="DO25" s="22"/>
      <c r="DP25" s="12"/>
      <c r="DQ25" s="12"/>
      <c r="DR25" s="22"/>
      <c r="DS25" s="12"/>
      <c r="DT25" s="12"/>
      <c r="DU25" s="22"/>
      <c r="DV25" s="12"/>
      <c r="DW25" s="12"/>
      <c r="DX25" s="22"/>
      <c r="DY25" s="12"/>
      <c r="DZ25" s="12"/>
      <c r="EA25" s="22"/>
      <c r="EB25" s="12"/>
      <c r="EC25" s="12"/>
      <c r="ED25" s="22"/>
      <c r="EE25" s="12"/>
      <c r="EF25" s="12"/>
      <c r="EG25" s="22"/>
      <c r="EH25" s="12"/>
      <c r="EI25" s="12"/>
      <c r="EJ25" s="22"/>
      <c r="EK25" s="12"/>
      <c r="EL25" s="12"/>
      <c r="EM25" s="22"/>
      <c r="EN25" s="12"/>
      <c r="EO25" s="12"/>
      <c r="EP25" s="22"/>
      <c r="EQ25" s="12"/>
      <c r="ER25" s="12"/>
      <c r="ES25" s="22"/>
      <c r="ET25" s="12"/>
      <c r="EU25" s="12"/>
      <c r="EV25" s="22"/>
      <c r="EW25" s="12"/>
      <c r="EX25" s="12"/>
      <c r="EY25" s="22"/>
      <c r="EZ25" s="12"/>
      <c r="FA25" s="12"/>
      <c r="FB25" s="22"/>
      <c r="FC25" s="12"/>
      <c r="FD25" s="12"/>
      <c r="FE25" s="22"/>
      <c r="FF25" s="12"/>
      <c r="FG25" s="12"/>
      <c r="FH25" s="22"/>
      <c r="FI25" s="12"/>
      <c r="FJ25" s="12"/>
      <c r="FK25" s="22"/>
      <c r="FL25" s="12"/>
      <c r="FM25" s="12"/>
      <c r="FN25" s="22"/>
      <c r="FO25" s="12"/>
      <c r="FP25" s="12"/>
      <c r="FQ25" s="22"/>
      <c r="FR25" s="12"/>
      <c r="FS25" s="12"/>
      <c r="FT25" s="22"/>
      <c r="FU25" s="22"/>
      <c r="FV25" s="22"/>
      <c r="FW25" s="22"/>
      <c r="FX25" s="22"/>
      <c r="FY25" s="22"/>
      <c r="FZ25" s="22"/>
      <c r="GA25" s="22">
        <v>0</v>
      </c>
      <c r="GB25" s="22">
        <v>1</v>
      </c>
      <c r="GC25" s="12" t="s">
        <v>94</v>
      </c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IO25" s="12">
        <f>SUM(D25+G25+J25+M25+P25+S25+V25+Y25+AB25+AE25+AH25+AK25+AN25+AQ25+AT25+AW25+AZ25+BC25+BF25+BI25+BL25+BO25+BR25+BU25+BX25+CA25+CD25+CG25+CJ25+CM25+CP25+CS25+CV25+CY25+DB25+DE25+DH25+DK25+DN25+DQ25+DT25+DW25+DZ25+EC25+EF25+EI25+EL25+EO25+ER25+EU25+EX25+FA25+FD25+FG25+FJ25+FM25+FP25+FS25+GB25)</f>
        <v>90</v>
      </c>
    </row>
    <row r="26" spans="1:249" ht="12.75">
      <c r="A26">
        <v>24</v>
      </c>
      <c r="B26" s="6" t="s">
        <v>103</v>
      </c>
      <c r="C26" s="12">
        <v>5</v>
      </c>
      <c r="D26" s="12">
        <v>9</v>
      </c>
      <c r="E26" s="13">
        <v>3</v>
      </c>
      <c r="F26" s="12">
        <v>4</v>
      </c>
      <c r="G26" s="12">
        <v>6</v>
      </c>
      <c r="H26" s="13">
        <v>6</v>
      </c>
      <c r="I26" s="12">
        <v>3.5</v>
      </c>
      <c r="J26" s="12">
        <v>8</v>
      </c>
      <c r="K26" s="13">
        <v>5</v>
      </c>
      <c r="L26" s="14"/>
      <c r="M26" s="14"/>
      <c r="N26" s="14"/>
      <c r="O26" s="14">
        <v>2</v>
      </c>
      <c r="P26" s="14">
        <v>3</v>
      </c>
      <c r="Q26" s="14" t="s">
        <v>94</v>
      </c>
      <c r="R26" s="14">
        <v>0.5</v>
      </c>
      <c r="S26" s="14">
        <v>2</v>
      </c>
      <c r="T26" s="14" t="s">
        <v>94</v>
      </c>
      <c r="U26" s="14"/>
      <c r="V26" s="14"/>
      <c r="W26" s="14"/>
      <c r="X26" s="12">
        <v>4.5</v>
      </c>
      <c r="Y26" s="12">
        <v>9</v>
      </c>
      <c r="Z26" s="13">
        <v>9</v>
      </c>
      <c r="AA26" s="12">
        <v>3</v>
      </c>
      <c r="AB26" s="12">
        <v>6</v>
      </c>
      <c r="AC26" s="13">
        <v>8</v>
      </c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>
        <v>2.5</v>
      </c>
      <c r="BL26" s="14">
        <v>3</v>
      </c>
      <c r="BM26" s="14" t="s">
        <v>94</v>
      </c>
      <c r="BN26" s="14"/>
      <c r="BO26" s="14"/>
      <c r="BP26" s="14"/>
      <c r="BQ26" s="14">
        <v>0</v>
      </c>
      <c r="BR26" s="14">
        <v>1</v>
      </c>
      <c r="BS26" s="14" t="s">
        <v>94</v>
      </c>
      <c r="BT26" s="12">
        <v>3.5</v>
      </c>
      <c r="BU26" s="12">
        <v>8</v>
      </c>
      <c r="BV26" s="13">
        <v>4</v>
      </c>
      <c r="BW26" s="12"/>
      <c r="BX26" s="12"/>
      <c r="BY26" s="12"/>
      <c r="BZ26" s="12"/>
      <c r="CA26" s="12"/>
      <c r="CB26" s="12"/>
      <c r="CC26" s="14"/>
      <c r="CD26" s="14"/>
      <c r="CE26" s="14"/>
      <c r="CF26" s="14">
        <v>1</v>
      </c>
      <c r="CG26" s="14">
        <v>2</v>
      </c>
      <c r="CH26" s="14" t="s">
        <v>94</v>
      </c>
      <c r="CI26" s="14"/>
      <c r="CJ26" s="14"/>
      <c r="CK26" s="14"/>
      <c r="CL26" s="12">
        <v>4</v>
      </c>
      <c r="CM26" s="12">
        <v>8</v>
      </c>
      <c r="CN26" s="13">
        <v>2</v>
      </c>
      <c r="CO26" s="12">
        <v>4.5</v>
      </c>
      <c r="CP26" s="12">
        <v>6</v>
      </c>
      <c r="CQ26" s="13">
        <v>10</v>
      </c>
      <c r="CR26" s="12">
        <v>2.5</v>
      </c>
      <c r="CS26" s="12">
        <v>5</v>
      </c>
      <c r="CT26" s="13">
        <v>1</v>
      </c>
      <c r="CU26" s="12"/>
      <c r="CV26" s="12"/>
      <c r="CW26" s="13"/>
      <c r="CX26" s="12">
        <v>4</v>
      </c>
      <c r="CY26" s="12">
        <v>8</v>
      </c>
      <c r="CZ26" s="13">
        <v>7</v>
      </c>
      <c r="DA26" s="12">
        <v>0.5</v>
      </c>
      <c r="DB26" s="12">
        <v>2</v>
      </c>
      <c r="DC26" s="13" t="s">
        <v>94</v>
      </c>
      <c r="DD26" s="12"/>
      <c r="DE26" s="12"/>
      <c r="DF26" s="13"/>
      <c r="DG26" s="12"/>
      <c r="DH26" s="12"/>
      <c r="DI26" s="13"/>
      <c r="DJ26" s="22">
        <v>0</v>
      </c>
      <c r="DK26" s="12">
        <v>1</v>
      </c>
      <c r="DL26" s="22" t="s">
        <v>94</v>
      </c>
      <c r="DM26" s="13"/>
      <c r="DN26" s="12"/>
      <c r="DO26" s="13"/>
      <c r="DP26" s="13"/>
      <c r="DQ26" s="12"/>
      <c r="DR26" s="13"/>
      <c r="DS26" s="13"/>
      <c r="DT26" s="12"/>
      <c r="DU26" s="13"/>
      <c r="DV26" s="13"/>
      <c r="DW26" s="12"/>
      <c r="DX26" s="13"/>
      <c r="DY26" s="13"/>
      <c r="DZ26" s="12"/>
      <c r="EA26" s="13"/>
      <c r="EB26" s="13"/>
      <c r="EC26" s="12"/>
      <c r="ED26" s="13"/>
      <c r="EE26" s="12"/>
      <c r="EF26" s="12"/>
      <c r="EG26" s="13"/>
      <c r="EH26" s="12"/>
      <c r="EI26" s="12"/>
      <c r="EJ26" s="13"/>
      <c r="EK26" s="12"/>
      <c r="EL26" s="12"/>
      <c r="EM26" s="13"/>
      <c r="EN26" s="12"/>
      <c r="EO26" s="12"/>
      <c r="EP26" s="13"/>
      <c r="EQ26" s="12"/>
      <c r="ER26" s="12"/>
      <c r="ES26" s="13"/>
      <c r="ET26" s="12"/>
      <c r="EU26" s="12"/>
      <c r="EV26" s="13"/>
      <c r="EW26" s="12"/>
      <c r="EX26" s="12"/>
      <c r="EY26" s="13"/>
      <c r="EZ26" s="12"/>
      <c r="FA26" s="12"/>
      <c r="FB26" s="13"/>
      <c r="FC26" s="12"/>
      <c r="FD26" s="12"/>
      <c r="FE26" s="13"/>
      <c r="FF26" s="12"/>
      <c r="FG26" s="12"/>
      <c r="FH26" s="13"/>
      <c r="FI26" s="12"/>
      <c r="FJ26" s="12"/>
      <c r="FK26" s="13"/>
      <c r="FL26" s="12"/>
      <c r="FM26" s="12"/>
      <c r="FN26" s="13"/>
      <c r="FO26" s="12"/>
      <c r="FP26" s="12"/>
      <c r="FQ26" s="13"/>
      <c r="FR26" s="12"/>
      <c r="FS26" s="12"/>
      <c r="FT26" s="13"/>
      <c r="FU26" s="13"/>
      <c r="FV26" s="13"/>
      <c r="FW26" s="13"/>
      <c r="FX26" s="13"/>
      <c r="FY26" s="13"/>
      <c r="FZ26" s="13"/>
      <c r="GA26" s="22">
        <v>0.5</v>
      </c>
      <c r="GB26" s="22">
        <v>1</v>
      </c>
      <c r="GC26" s="22" t="s">
        <v>94</v>
      </c>
      <c r="GD26" s="22">
        <v>0.5</v>
      </c>
      <c r="GE26" s="22">
        <v>1</v>
      </c>
      <c r="GF26" s="22" t="s">
        <v>94</v>
      </c>
      <c r="GG26" s="22">
        <v>0</v>
      </c>
      <c r="GH26" s="22">
        <v>1</v>
      </c>
      <c r="GI26" s="12" t="s">
        <v>94</v>
      </c>
      <c r="GJ26" s="22"/>
      <c r="GK26" s="22"/>
      <c r="GL26" s="22"/>
      <c r="GM26" s="22"/>
      <c r="IO26" s="12">
        <f>SUM(D26+G26+J26+M26+P26+S26+V26+Y26+AB26+AE26+AH26+AK26+AN26+AQ26+AT26+AW26+AZ26+BC26+BF26+BI26+BL26+BO26+BR26+BU26+BX26+CA26+CD26+CG26+CJ26+CM26+CP26+CS26+CV26+CY26+DB26+DE26+DH26+DK26+DN26+DQ26+DT26+DW26+DZ26+EC26+EF26+EI26+EL26+EO26+ER26+EU26+EX26+FA26+FD26+FG26+FJ26+FM26+FP26+FS26+GH26+GB26+GH26)</f>
        <v>90</v>
      </c>
    </row>
    <row r="27" spans="1:249" ht="12.75">
      <c r="A27">
        <v>25</v>
      </c>
      <c r="B27" s="6" t="s">
        <v>104</v>
      </c>
      <c r="C27" s="12">
        <v>6</v>
      </c>
      <c r="D27" s="12">
        <v>9</v>
      </c>
      <c r="E27" s="13">
        <v>1</v>
      </c>
      <c r="F27" s="12">
        <v>4</v>
      </c>
      <c r="G27" s="12">
        <v>8</v>
      </c>
      <c r="H27" s="13">
        <v>7</v>
      </c>
      <c r="I27" s="12">
        <v>3.5</v>
      </c>
      <c r="J27" s="12">
        <v>9</v>
      </c>
      <c r="K27" s="13">
        <v>4</v>
      </c>
      <c r="L27" s="14"/>
      <c r="M27" s="14"/>
      <c r="N27" s="14"/>
      <c r="O27" s="12">
        <v>3.5</v>
      </c>
      <c r="P27" s="12">
        <v>7</v>
      </c>
      <c r="Q27" s="13">
        <v>10</v>
      </c>
      <c r="R27" s="14">
        <v>1</v>
      </c>
      <c r="S27" s="14">
        <v>3</v>
      </c>
      <c r="T27" s="14" t="s">
        <v>94</v>
      </c>
      <c r="U27" s="14"/>
      <c r="V27" s="14"/>
      <c r="W27" s="14"/>
      <c r="X27" s="12">
        <v>4</v>
      </c>
      <c r="Y27" s="12">
        <v>7</v>
      </c>
      <c r="Z27" s="13">
        <v>9</v>
      </c>
      <c r="AA27" s="14"/>
      <c r="AB27" s="14"/>
      <c r="AC27" s="14"/>
      <c r="AD27" s="14"/>
      <c r="AE27" s="14"/>
      <c r="AF27" s="14"/>
      <c r="AG27" s="14">
        <v>0.5</v>
      </c>
      <c r="AH27" s="14">
        <v>1</v>
      </c>
      <c r="AI27" s="14" t="s">
        <v>94</v>
      </c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>
        <v>0</v>
      </c>
      <c r="AZ27" s="14">
        <v>1</v>
      </c>
      <c r="BA27" s="14" t="s">
        <v>94</v>
      </c>
      <c r="BB27" s="14"/>
      <c r="BC27" s="14"/>
      <c r="BD27" s="14"/>
      <c r="BE27" s="14"/>
      <c r="BF27" s="14"/>
      <c r="BG27" s="14"/>
      <c r="BH27" s="14"/>
      <c r="BI27" s="14"/>
      <c r="BJ27" s="14"/>
      <c r="BK27" s="12">
        <v>1.5</v>
      </c>
      <c r="BL27" s="12">
        <v>5</v>
      </c>
      <c r="BM27" s="12"/>
      <c r="BN27" s="14"/>
      <c r="BO27" s="14"/>
      <c r="BP27" s="14"/>
      <c r="BQ27" s="14">
        <v>0.5</v>
      </c>
      <c r="BR27" s="14">
        <v>2</v>
      </c>
      <c r="BS27" s="14" t="s">
        <v>94</v>
      </c>
      <c r="BT27" s="12">
        <v>6</v>
      </c>
      <c r="BU27" s="12">
        <v>9</v>
      </c>
      <c r="BV27" s="13">
        <v>5</v>
      </c>
      <c r="BW27" s="12"/>
      <c r="BX27" s="12"/>
      <c r="BY27" s="12"/>
      <c r="BZ27" s="12"/>
      <c r="CA27" s="12"/>
      <c r="CB27" s="12"/>
      <c r="CC27" s="11">
        <v>7</v>
      </c>
      <c r="CD27" s="12">
        <v>9</v>
      </c>
      <c r="CE27" s="13">
        <v>6</v>
      </c>
      <c r="CF27" s="14">
        <v>1.5</v>
      </c>
      <c r="CG27" s="14">
        <v>3</v>
      </c>
      <c r="CH27" s="14" t="s">
        <v>94</v>
      </c>
      <c r="CI27" s="14"/>
      <c r="CJ27" s="14"/>
      <c r="CK27" s="14"/>
      <c r="CL27" s="12">
        <v>5</v>
      </c>
      <c r="CM27" s="12">
        <v>8</v>
      </c>
      <c r="CN27" s="13">
        <v>3</v>
      </c>
      <c r="CO27" s="12">
        <v>0</v>
      </c>
      <c r="CP27" s="12">
        <v>5</v>
      </c>
      <c r="CQ27" s="13">
        <v>8</v>
      </c>
      <c r="CR27" s="12">
        <v>1</v>
      </c>
      <c r="CS27" s="12">
        <v>2</v>
      </c>
      <c r="CT27" s="13">
        <v>2</v>
      </c>
      <c r="CU27" s="12"/>
      <c r="CV27" s="12"/>
      <c r="CW27" s="13"/>
      <c r="CX27" s="12"/>
      <c r="CY27" s="12"/>
      <c r="CZ27" s="13"/>
      <c r="DA27" s="12"/>
      <c r="DB27" s="13"/>
      <c r="DC27" s="13"/>
      <c r="DD27" s="12"/>
      <c r="DE27" s="12"/>
      <c r="DF27" s="13"/>
      <c r="DG27" s="12"/>
      <c r="DH27" s="12"/>
      <c r="DI27" s="13"/>
      <c r="DJ27" s="12"/>
      <c r="DK27" s="12"/>
      <c r="DL27" s="13"/>
      <c r="DM27" s="12"/>
      <c r="DN27" s="12"/>
      <c r="DO27" s="13"/>
      <c r="DP27" s="12"/>
      <c r="DQ27" s="12"/>
      <c r="DR27" s="13"/>
      <c r="DS27" s="12"/>
      <c r="DT27" s="12"/>
      <c r="DU27" s="13"/>
      <c r="DV27" s="12"/>
      <c r="DW27" s="12"/>
      <c r="DX27" s="13"/>
      <c r="DY27" s="12"/>
      <c r="DZ27" s="12"/>
      <c r="EA27" s="13"/>
      <c r="EB27" s="12"/>
      <c r="EC27" s="12"/>
      <c r="ED27" s="13"/>
      <c r="EE27" s="12"/>
      <c r="EF27" s="12"/>
      <c r="EG27" s="13"/>
      <c r="EH27" s="12"/>
      <c r="EI27" s="12"/>
      <c r="EJ27" s="13"/>
      <c r="EK27" s="12"/>
      <c r="EL27" s="12"/>
      <c r="EM27" s="13"/>
      <c r="EN27" s="12"/>
      <c r="EO27" s="12"/>
      <c r="EP27" s="13"/>
      <c r="EQ27" s="12"/>
      <c r="ER27" s="12"/>
      <c r="ES27" s="13"/>
      <c r="ET27" s="12"/>
      <c r="EU27" s="12"/>
      <c r="EV27" s="13"/>
      <c r="EW27" s="12"/>
      <c r="EX27" s="12"/>
      <c r="EY27" s="13"/>
      <c r="EZ27" s="12"/>
      <c r="FA27" s="12"/>
      <c r="FB27" s="13"/>
      <c r="FC27" s="12"/>
      <c r="FD27" s="12"/>
      <c r="FE27" s="13"/>
      <c r="FF27" s="12"/>
      <c r="FG27" s="12"/>
      <c r="FH27" s="13"/>
      <c r="FI27" s="12"/>
      <c r="FJ27" s="12"/>
      <c r="FK27" s="13"/>
      <c r="FL27" s="12"/>
      <c r="FM27" s="12"/>
      <c r="FN27" s="13"/>
      <c r="FO27" s="12"/>
      <c r="FP27" s="12"/>
      <c r="FQ27" s="13"/>
      <c r="FR27" s="12"/>
      <c r="FS27" s="12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22">
        <v>1</v>
      </c>
      <c r="GE27" s="22">
        <v>2</v>
      </c>
      <c r="GF27" s="22" t="s">
        <v>94</v>
      </c>
      <c r="GG27" s="13"/>
      <c r="GH27" s="13"/>
      <c r="GI27" s="13"/>
      <c r="GJ27" s="13"/>
      <c r="GK27" s="13"/>
      <c r="GL27" s="13"/>
      <c r="GM27" s="13"/>
      <c r="GN27" s="13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IO27" s="12">
        <f>SUM(D27+G27+J27+M27+P27+S27+V27+Y27+AB27+AE27+AH27+AK27+AN27+AQ27+AT27+AW27+AZ27+BC27+BF27+BI27+BL27+BO27+BR27+BU27+BX27+CA27+CD27+CG27+CJ27+CM27+CP27+CS27+CV27+CY27+DB27+DE27+DH27+DK27+DN27+DQ27+DT27+DW27+DZ27+EC27+EF27+EI27+EL27+EO27+ER27+EU27+EX27+FA27+FD27+FG27+FJ27+FM27+FP27+FS27+GE27)</f>
        <v>90</v>
      </c>
    </row>
    <row r="28" spans="1:249" ht="12.75">
      <c r="A28">
        <v>26</v>
      </c>
      <c r="B28" s="6" t="s">
        <v>105</v>
      </c>
      <c r="C28" s="12">
        <v>3</v>
      </c>
      <c r="D28" s="12">
        <v>9</v>
      </c>
      <c r="E28" s="13">
        <v>1</v>
      </c>
      <c r="F28" s="12">
        <v>4</v>
      </c>
      <c r="G28" s="12">
        <v>9</v>
      </c>
      <c r="H28" s="13">
        <v>4</v>
      </c>
      <c r="I28" s="14">
        <v>1</v>
      </c>
      <c r="J28" s="14">
        <v>3</v>
      </c>
      <c r="K28" s="14" t="s">
        <v>94</v>
      </c>
      <c r="L28" s="12">
        <v>1</v>
      </c>
      <c r="M28" s="12">
        <v>9</v>
      </c>
      <c r="N28" s="13">
        <v>7</v>
      </c>
      <c r="O28" s="14">
        <v>2.5</v>
      </c>
      <c r="P28" s="14">
        <v>4</v>
      </c>
      <c r="Q28" s="14" t="s">
        <v>94</v>
      </c>
      <c r="R28" s="12"/>
      <c r="S28" s="12"/>
      <c r="T28" s="12"/>
      <c r="U28" s="14"/>
      <c r="V28" s="14"/>
      <c r="W28" s="14"/>
      <c r="X28" s="12">
        <v>2.5</v>
      </c>
      <c r="Y28" s="12">
        <v>7</v>
      </c>
      <c r="Z28" s="13">
        <v>5</v>
      </c>
      <c r="AA28" s="14"/>
      <c r="AB28" s="14"/>
      <c r="AC28" s="14"/>
      <c r="AD28" s="12">
        <v>0.5</v>
      </c>
      <c r="AE28" s="12">
        <v>2</v>
      </c>
      <c r="AF28" s="12"/>
      <c r="AG28" s="14">
        <v>0</v>
      </c>
      <c r="AH28" s="14">
        <v>1</v>
      </c>
      <c r="AI28" s="14" t="s">
        <v>94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>
        <v>1</v>
      </c>
      <c r="BL28" s="14">
        <v>4</v>
      </c>
      <c r="BM28" s="14" t="s">
        <v>94</v>
      </c>
      <c r="BN28" s="14">
        <v>0</v>
      </c>
      <c r="BO28" s="14">
        <v>3</v>
      </c>
      <c r="BP28" s="14" t="s">
        <v>94</v>
      </c>
      <c r="BQ28" s="14">
        <v>0</v>
      </c>
      <c r="BR28" s="14">
        <v>1</v>
      </c>
      <c r="BS28" s="14" t="s">
        <v>94</v>
      </c>
      <c r="BT28" s="12">
        <v>6.5</v>
      </c>
      <c r="BU28" s="12">
        <v>9</v>
      </c>
      <c r="BV28" s="13">
        <v>3</v>
      </c>
      <c r="BW28" s="12"/>
      <c r="BX28" s="12"/>
      <c r="BY28" s="12"/>
      <c r="BZ28" s="12"/>
      <c r="CA28" s="12"/>
      <c r="CB28" s="12"/>
      <c r="CC28" s="12">
        <v>2.5</v>
      </c>
      <c r="CD28" s="12">
        <v>8</v>
      </c>
      <c r="CE28" s="13">
        <v>2</v>
      </c>
      <c r="CF28" s="12">
        <v>1</v>
      </c>
      <c r="CG28" s="12">
        <v>4</v>
      </c>
      <c r="CH28" s="13">
        <v>6</v>
      </c>
      <c r="CI28" s="12">
        <v>1.5</v>
      </c>
      <c r="CJ28" s="12">
        <v>7</v>
      </c>
      <c r="CK28" s="13">
        <v>8</v>
      </c>
      <c r="CL28" s="12">
        <v>2.5</v>
      </c>
      <c r="CM28" s="12">
        <v>5</v>
      </c>
      <c r="CN28" s="13">
        <v>9</v>
      </c>
      <c r="CO28" s="12">
        <v>0.5</v>
      </c>
      <c r="CP28" s="12">
        <v>1</v>
      </c>
      <c r="CQ28" s="13"/>
      <c r="CR28" s="12"/>
      <c r="CS28" s="12"/>
      <c r="CT28" s="13"/>
      <c r="CU28" s="12"/>
      <c r="CV28" s="12"/>
      <c r="CW28" s="13"/>
      <c r="CX28" s="12"/>
      <c r="CY28" s="12"/>
      <c r="CZ28" s="13"/>
      <c r="DA28" s="12"/>
      <c r="DB28" s="12"/>
      <c r="DC28" s="13"/>
      <c r="DD28" s="12"/>
      <c r="DE28" s="12"/>
      <c r="DF28" s="13"/>
      <c r="DG28" s="12"/>
      <c r="DH28" s="12"/>
      <c r="DI28" s="13"/>
      <c r="DJ28" s="12">
        <v>0</v>
      </c>
      <c r="DK28" s="12">
        <v>1</v>
      </c>
      <c r="DL28" s="22" t="s">
        <v>94</v>
      </c>
      <c r="DM28" s="12"/>
      <c r="DN28" s="12"/>
      <c r="DO28" s="13"/>
      <c r="DP28" s="12"/>
      <c r="DQ28" s="12"/>
      <c r="DR28" s="13"/>
      <c r="DS28" s="12"/>
      <c r="DT28" s="12"/>
      <c r="DU28" s="13"/>
      <c r="DV28" s="12"/>
      <c r="DW28" s="12"/>
      <c r="DX28" s="13"/>
      <c r="DY28" s="12"/>
      <c r="DZ28" s="12"/>
      <c r="EA28" s="13"/>
      <c r="EB28" s="12"/>
      <c r="EC28" s="12"/>
      <c r="ED28" s="13"/>
      <c r="EE28" s="12"/>
      <c r="EF28" s="12"/>
      <c r="EG28" s="13"/>
      <c r="EH28" s="12"/>
      <c r="EI28" s="12"/>
      <c r="EJ28" s="13"/>
      <c r="EK28" s="12"/>
      <c r="EL28" s="12"/>
      <c r="EM28" s="13"/>
      <c r="EN28" s="12"/>
      <c r="EO28" s="12"/>
      <c r="EP28" s="13"/>
      <c r="EQ28" s="12"/>
      <c r="ER28" s="12"/>
      <c r="ES28" s="13"/>
      <c r="ET28" s="12"/>
      <c r="EU28" s="12"/>
      <c r="EV28" s="13"/>
      <c r="EW28" s="12"/>
      <c r="EX28" s="12"/>
      <c r="EY28" s="13"/>
      <c r="EZ28" s="12"/>
      <c r="FA28" s="12"/>
      <c r="FB28" s="13"/>
      <c r="FC28" s="12"/>
      <c r="FD28" s="12"/>
      <c r="FE28" s="13"/>
      <c r="FF28" s="12"/>
      <c r="FG28" s="12"/>
      <c r="FH28" s="13"/>
      <c r="FI28" s="12"/>
      <c r="FJ28" s="12"/>
      <c r="FK28" s="13"/>
      <c r="FL28" s="12"/>
      <c r="FM28" s="12"/>
      <c r="FN28" s="13"/>
      <c r="FO28" s="12"/>
      <c r="FP28" s="12"/>
      <c r="FQ28" s="13"/>
      <c r="FR28" s="12"/>
      <c r="FS28" s="12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22">
        <v>2.5</v>
      </c>
      <c r="GE28" s="22">
        <v>3</v>
      </c>
      <c r="GF28" s="22" t="s">
        <v>94</v>
      </c>
      <c r="GG28" s="13"/>
      <c r="GH28" s="13"/>
      <c r="GI28" s="13"/>
      <c r="GJ28" s="13"/>
      <c r="GK28" s="13"/>
      <c r="GL28" s="13"/>
      <c r="GM28" s="13"/>
      <c r="GN28" s="13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IO28" s="12">
        <f>SUM(D28+G28+J28+M28+P28+S28+V28+Y28+AB28+AE28+AH28+AK28+AN28+AQ28+AT28+AW28+AZ28+BC28+BF28+BI28+BL28+BO28+BR28+BU28+BX28+CA28+CD28+CG28+CJ28+CM28+CP28+CS28+CV28+CY28+DB28+DE28+DH28+DK28+DN28+DQ28+DT28+DW28+DZ28+EC28+EF28+EI28+EL28+EO28+ER28+EU28+EX28+FA28+FD28+FG28+FJ28+FM28+FP28+FS28+GE28)</f>
        <v>90</v>
      </c>
    </row>
    <row r="29" spans="1:249" ht="12.75">
      <c r="A29">
        <v>27</v>
      </c>
      <c r="B29" s="7" t="s">
        <v>106</v>
      </c>
      <c r="C29" s="12">
        <v>4</v>
      </c>
      <c r="D29" s="12">
        <v>8</v>
      </c>
      <c r="E29" s="13">
        <v>2</v>
      </c>
      <c r="F29" s="12">
        <v>4</v>
      </c>
      <c r="G29" s="12">
        <v>9</v>
      </c>
      <c r="H29" s="13">
        <v>4</v>
      </c>
      <c r="I29" s="14">
        <v>1</v>
      </c>
      <c r="J29" s="14">
        <v>2</v>
      </c>
      <c r="K29" s="14" t="s">
        <v>94</v>
      </c>
      <c r="L29" s="12">
        <v>4.5</v>
      </c>
      <c r="M29" s="12">
        <v>7</v>
      </c>
      <c r="N29" s="13">
        <v>6</v>
      </c>
      <c r="O29" s="14">
        <v>3</v>
      </c>
      <c r="P29" s="14">
        <v>4</v>
      </c>
      <c r="Q29" s="14" t="s">
        <v>94</v>
      </c>
      <c r="R29" s="14">
        <v>0.5</v>
      </c>
      <c r="S29" s="14">
        <v>1</v>
      </c>
      <c r="T29" s="14" t="s">
        <v>94</v>
      </c>
      <c r="U29" s="14"/>
      <c r="V29" s="14"/>
      <c r="W29" s="14"/>
      <c r="X29" s="12">
        <v>4.5</v>
      </c>
      <c r="Y29" s="12">
        <v>9</v>
      </c>
      <c r="Z29" s="13">
        <v>3</v>
      </c>
      <c r="AA29" s="14"/>
      <c r="AB29" s="14"/>
      <c r="AC29" s="14"/>
      <c r="AD29" s="12">
        <v>3.5</v>
      </c>
      <c r="AE29" s="12">
        <v>6</v>
      </c>
      <c r="AF29" s="13">
        <v>7</v>
      </c>
      <c r="AG29" s="12">
        <v>2</v>
      </c>
      <c r="AH29" s="12">
        <v>7</v>
      </c>
      <c r="AI29" s="13">
        <v>9</v>
      </c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2">
        <v>3</v>
      </c>
      <c r="AW29" s="12">
        <v>9</v>
      </c>
      <c r="AX29" s="13">
        <v>10</v>
      </c>
      <c r="AY29" s="14"/>
      <c r="AZ29" s="14"/>
      <c r="BA29" s="14"/>
      <c r="BB29" s="14">
        <v>1</v>
      </c>
      <c r="BC29" s="14">
        <v>1</v>
      </c>
      <c r="BD29" s="14" t="s">
        <v>94</v>
      </c>
      <c r="BE29" s="14"/>
      <c r="BF29" s="14"/>
      <c r="BG29" s="14"/>
      <c r="BH29" s="14"/>
      <c r="BI29" s="14"/>
      <c r="BJ29" s="14"/>
      <c r="BK29" s="14"/>
      <c r="BL29" s="14"/>
      <c r="BM29" s="14"/>
      <c r="BN29" s="12">
        <v>4</v>
      </c>
      <c r="BO29" s="12">
        <v>9</v>
      </c>
      <c r="BP29" s="13">
        <v>5</v>
      </c>
      <c r="BQ29" s="14">
        <v>0</v>
      </c>
      <c r="BR29" s="14">
        <v>1</v>
      </c>
      <c r="BS29" s="14" t="s">
        <v>94</v>
      </c>
      <c r="BT29" s="12">
        <v>5.5</v>
      </c>
      <c r="BU29" s="12">
        <v>8</v>
      </c>
      <c r="BV29" s="13">
        <v>1</v>
      </c>
      <c r="BW29" s="12">
        <v>4</v>
      </c>
      <c r="BX29" s="12">
        <v>7</v>
      </c>
      <c r="BY29" s="13">
        <v>8</v>
      </c>
      <c r="BZ29" s="14">
        <v>0.5</v>
      </c>
      <c r="CA29" s="14">
        <v>2</v>
      </c>
      <c r="CB29" s="15" t="s">
        <v>94</v>
      </c>
      <c r="CC29" s="23"/>
      <c r="CD29" s="23"/>
      <c r="CE29" s="24"/>
      <c r="CF29" s="12"/>
      <c r="CG29" s="12"/>
      <c r="CH29" s="13"/>
      <c r="CI29" s="14"/>
      <c r="CJ29" s="14"/>
      <c r="CK29" s="25"/>
      <c r="CL29" s="12"/>
      <c r="CM29" s="12"/>
      <c r="CN29" s="13"/>
      <c r="CO29" s="12"/>
      <c r="CP29" s="12"/>
      <c r="CQ29" s="13"/>
      <c r="CR29" s="12"/>
      <c r="CS29" s="12"/>
      <c r="CT29" s="13"/>
      <c r="CU29" s="12"/>
      <c r="CV29" s="12"/>
      <c r="CW29" s="13"/>
      <c r="CX29" s="12"/>
      <c r="CY29" s="12"/>
      <c r="CZ29" s="13"/>
      <c r="DA29" s="12"/>
      <c r="DB29" s="12"/>
      <c r="DC29" s="13"/>
      <c r="DD29" s="12"/>
      <c r="DE29" s="12"/>
      <c r="DF29" s="13"/>
      <c r="DG29" s="12"/>
      <c r="DH29" s="12"/>
      <c r="DI29" s="13"/>
      <c r="DJ29" s="12"/>
      <c r="DK29" s="12"/>
      <c r="DL29" s="13"/>
      <c r="DM29" s="12"/>
      <c r="DN29" s="12"/>
      <c r="DO29" s="13"/>
      <c r="DP29" s="12"/>
      <c r="DQ29" s="12"/>
      <c r="DR29" s="13"/>
      <c r="DS29" s="12"/>
      <c r="DT29" s="12"/>
      <c r="DU29" s="13"/>
      <c r="DV29" s="12"/>
      <c r="DW29" s="12"/>
      <c r="DX29" s="13"/>
      <c r="DY29" s="12"/>
      <c r="DZ29" s="12"/>
      <c r="EA29" s="13"/>
      <c r="EB29" s="12"/>
      <c r="EC29" s="12"/>
      <c r="ED29" s="13"/>
      <c r="EE29" s="12"/>
      <c r="EF29" s="12"/>
      <c r="EG29" s="13"/>
      <c r="EH29" s="12"/>
      <c r="EI29" s="12"/>
      <c r="EJ29" s="13"/>
      <c r="EK29" s="12"/>
      <c r="EL29" s="12"/>
      <c r="EM29" s="13"/>
      <c r="EN29" s="12"/>
      <c r="EO29" s="12"/>
      <c r="EP29" s="13"/>
      <c r="EQ29" s="12"/>
      <c r="ER29" s="12"/>
      <c r="ES29" s="13"/>
      <c r="ET29" s="12"/>
      <c r="EU29" s="12"/>
      <c r="EV29" s="13"/>
      <c r="EW29" s="12"/>
      <c r="EX29" s="12"/>
      <c r="EY29" s="13"/>
      <c r="EZ29" s="12"/>
      <c r="FA29" s="12"/>
      <c r="FB29" s="13"/>
      <c r="FC29" s="12"/>
      <c r="FD29" s="12"/>
      <c r="FE29" s="13"/>
      <c r="FF29" s="12"/>
      <c r="FG29" s="12"/>
      <c r="FH29" s="13"/>
      <c r="FI29" s="12"/>
      <c r="FJ29" s="12"/>
      <c r="FK29" s="13"/>
      <c r="FL29" s="12"/>
      <c r="FM29" s="12"/>
      <c r="FN29" s="13"/>
      <c r="FO29" s="12"/>
      <c r="FP29" s="12"/>
      <c r="FQ29" s="13"/>
      <c r="FR29" s="12"/>
      <c r="FS29" s="12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IO29" s="12">
        <f t="shared" si="0"/>
        <v>90</v>
      </c>
    </row>
    <row r="30" spans="1:249" ht="12.75">
      <c r="A30">
        <v>28</v>
      </c>
      <c r="B30" s="7" t="s">
        <v>107</v>
      </c>
      <c r="C30" s="12">
        <v>4.5</v>
      </c>
      <c r="D30" s="12">
        <v>7</v>
      </c>
      <c r="E30" s="13">
        <v>1</v>
      </c>
      <c r="F30" s="12">
        <v>6</v>
      </c>
      <c r="G30" s="12">
        <v>9</v>
      </c>
      <c r="H30" s="13">
        <v>5</v>
      </c>
      <c r="I30" s="12">
        <v>4</v>
      </c>
      <c r="J30" s="12">
        <v>8</v>
      </c>
      <c r="K30" s="13">
        <v>2</v>
      </c>
      <c r="L30" s="12">
        <v>8</v>
      </c>
      <c r="M30" s="12">
        <v>9</v>
      </c>
      <c r="N30" s="13">
        <v>9</v>
      </c>
      <c r="O30" s="12">
        <v>1.5</v>
      </c>
      <c r="P30" s="12">
        <v>7</v>
      </c>
      <c r="Q30" s="13">
        <v>4</v>
      </c>
      <c r="R30" s="12">
        <v>3</v>
      </c>
      <c r="S30" s="12">
        <v>9</v>
      </c>
      <c r="T30" s="13">
        <v>3</v>
      </c>
      <c r="U30" s="14"/>
      <c r="V30" s="14"/>
      <c r="W30" s="14"/>
      <c r="X30" s="12">
        <v>3</v>
      </c>
      <c r="Y30" s="12">
        <v>7</v>
      </c>
      <c r="Z30" s="13">
        <v>6</v>
      </c>
      <c r="AA30" s="14"/>
      <c r="AB30" s="14"/>
      <c r="AC30" s="14"/>
      <c r="AD30" s="12">
        <v>2.5</v>
      </c>
      <c r="AE30" s="12">
        <v>5</v>
      </c>
      <c r="AF30" s="13">
        <v>8</v>
      </c>
      <c r="AG30" s="14">
        <v>1</v>
      </c>
      <c r="AH30" s="14">
        <v>3</v>
      </c>
      <c r="AI30" s="14" t="s">
        <v>94</v>
      </c>
      <c r="AJ30" s="14">
        <v>0</v>
      </c>
      <c r="AK30" s="14">
        <v>2</v>
      </c>
      <c r="AL30" s="14" t="s">
        <v>94</v>
      </c>
      <c r="AM30" s="14"/>
      <c r="AN30" s="14"/>
      <c r="AO30" s="14"/>
      <c r="AP30" s="14"/>
      <c r="AQ30" s="14"/>
      <c r="AR30" s="14"/>
      <c r="AS30" s="14"/>
      <c r="AT30" s="14"/>
      <c r="AU30" s="14"/>
      <c r="AV30" s="14">
        <v>1</v>
      </c>
      <c r="AW30" s="14">
        <v>1</v>
      </c>
      <c r="AX30" s="14" t="s">
        <v>94</v>
      </c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2">
        <v>2.5</v>
      </c>
      <c r="BL30" s="12">
        <v>7</v>
      </c>
      <c r="BM30" s="13">
        <v>7</v>
      </c>
      <c r="BN30" s="12">
        <v>1</v>
      </c>
      <c r="BO30" s="12">
        <v>6</v>
      </c>
      <c r="BP30" s="13">
        <v>10</v>
      </c>
      <c r="BQ30" s="15">
        <v>2.5</v>
      </c>
      <c r="BR30" s="15">
        <v>3</v>
      </c>
      <c r="BS30" s="15" t="s">
        <v>94</v>
      </c>
      <c r="BT30" s="12"/>
      <c r="BU30" s="12"/>
      <c r="BV30" s="12"/>
      <c r="BW30" s="12">
        <v>1</v>
      </c>
      <c r="BX30" s="12">
        <v>3</v>
      </c>
      <c r="BY30" s="12" t="s">
        <v>94</v>
      </c>
      <c r="BZ30" s="12"/>
      <c r="CA30" s="12"/>
      <c r="CB30" s="12"/>
      <c r="CC30" s="14"/>
      <c r="CD30" s="14"/>
      <c r="CE30" s="14"/>
      <c r="CF30" s="12"/>
      <c r="CG30" s="12"/>
      <c r="CH30" s="12"/>
      <c r="CI30" s="14"/>
      <c r="CJ30" s="14"/>
      <c r="CK30" s="14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>
        <v>0.5</v>
      </c>
      <c r="DK30" s="12">
        <v>3</v>
      </c>
      <c r="DL30" s="12" t="s">
        <v>94</v>
      </c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>
        <v>0.5</v>
      </c>
      <c r="GK30" s="12">
        <v>1</v>
      </c>
      <c r="GL30" s="12" t="s">
        <v>94</v>
      </c>
      <c r="GM30" s="12"/>
      <c r="IO30" s="12">
        <f>SUM(D30+G30+J30+M30+P30+S30+V30+Y30+AB30+AE30+AH30+AK30+AN30+AQ30+AT30+AW30+AZ30+BC30+BF30+BI30+BL30+BO30+BR30+BU30+BX30+CA30+CD30+CG30+CJ30+CM30+CP30+CS30+CV30+CY30+DB30+DE30+DH30+DK30+DN30+DQ30+DT30+DW30+DZ30+EC30+EF30+EI30+EL30+EO30+ER30+EU30+EX30+FA30+FD30+FG30+FJ30+FM30+FP30+FS30+GK30)</f>
        <v>90</v>
      </c>
    </row>
    <row r="31" spans="1:249" ht="12.75">
      <c r="A31">
        <v>29</v>
      </c>
      <c r="B31" s="7" t="s">
        <v>108</v>
      </c>
      <c r="C31" s="12">
        <v>4.5</v>
      </c>
      <c r="D31" s="12">
        <v>9</v>
      </c>
      <c r="E31" s="13">
        <v>1</v>
      </c>
      <c r="F31" s="12">
        <v>5</v>
      </c>
      <c r="G31" s="12">
        <v>6</v>
      </c>
      <c r="H31" s="13">
        <v>4</v>
      </c>
      <c r="I31" s="12">
        <v>4</v>
      </c>
      <c r="J31" s="12">
        <v>7</v>
      </c>
      <c r="K31" s="13">
        <v>2</v>
      </c>
      <c r="L31" s="12">
        <v>5</v>
      </c>
      <c r="M31" s="12">
        <v>9</v>
      </c>
      <c r="N31" s="13">
        <v>3</v>
      </c>
      <c r="O31" s="12">
        <v>1.5</v>
      </c>
      <c r="P31" s="12">
        <v>7</v>
      </c>
      <c r="Q31" s="13">
        <v>6</v>
      </c>
      <c r="R31" s="14">
        <v>4</v>
      </c>
      <c r="S31" s="14">
        <v>4</v>
      </c>
      <c r="T31" s="14" t="s">
        <v>94</v>
      </c>
      <c r="U31" s="14">
        <v>1.5</v>
      </c>
      <c r="V31" s="14">
        <v>2</v>
      </c>
      <c r="W31" s="14" t="s">
        <v>94</v>
      </c>
      <c r="X31" s="14"/>
      <c r="Y31" s="14"/>
      <c r="Z31" s="14"/>
      <c r="AA31" s="14"/>
      <c r="AB31" s="14"/>
      <c r="AC31" s="14"/>
      <c r="AD31" s="12">
        <v>3.5</v>
      </c>
      <c r="AE31" s="12">
        <v>6</v>
      </c>
      <c r="AF31" s="13">
        <v>5</v>
      </c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1">
        <v>6</v>
      </c>
      <c r="AW31" s="12">
        <v>9</v>
      </c>
      <c r="AX31" s="13">
        <v>8</v>
      </c>
      <c r="AY31" s="14"/>
      <c r="AZ31" s="14"/>
      <c r="BA31" s="14"/>
      <c r="BB31" s="14"/>
      <c r="BC31" s="14"/>
      <c r="BD31" s="14"/>
      <c r="BE31" s="14"/>
      <c r="BF31" s="14"/>
      <c r="BG31" s="14"/>
      <c r="BH31" s="14">
        <v>1</v>
      </c>
      <c r="BI31" s="14">
        <v>3</v>
      </c>
      <c r="BJ31" s="14" t="s">
        <v>94</v>
      </c>
      <c r="BK31" s="12">
        <v>4</v>
      </c>
      <c r="BL31" s="12">
        <v>7</v>
      </c>
      <c r="BM31" s="13">
        <v>7</v>
      </c>
      <c r="BN31" s="14"/>
      <c r="BO31" s="14"/>
      <c r="BP31" s="25"/>
      <c r="BQ31" s="12">
        <v>1</v>
      </c>
      <c r="BR31" s="12">
        <v>2</v>
      </c>
      <c r="BS31" s="22" t="s">
        <v>94</v>
      </c>
      <c r="BT31" s="12"/>
      <c r="BU31" s="12"/>
      <c r="BV31" s="13"/>
      <c r="BW31" s="12"/>
      <c r="BX31" s="12"/>
      <c r="BY31" s="13"/>
      <c r="BZ31" s="12"/>
      <c r="CA31" s="12"/>
      <c r="CB31" s="13"/>
      <c r="CC31" s="14"/>
      <c r="CD31" s="14"/>
      <c r="CE31" s="25"/>
      <c r="CF31" s="12"/>
      <c r="CG31" s="12"/>
      <c r="CH31" s="13"/>
      <c r="CI31" s="14"/>
      <c r="CJ31" s="14"/>
      <c r="CK31" s="25"/>
      <c r="CL31" s="12"/>
      <c r="CM31" s="12"/>
      <c r="CN31" s="13"/>
      <c r="CO31" s="12"/>
      <c r="CP31" s="12"/>
      <c r="CQ31" s="13"/>
      <c r="CR31" s="12"/>
      <c r="CS31" s="12"/>
      <c r="CT31" s="13"/>
      <c r="CU31" s="12"/>
      <c r="CV31" s="12"/>
      <c r="CW31" s="13"/>
      <c r="CX31" s="12"/>
      <c r="CY31" s="12"/>
      <c r="CZ31" s="13"/>
      <c r="DA31" s="12"/>
      <c r="DB31" s="12"/>
      <c r="DC31" s="13"/>
      <c r="DD31" s="12"/>
      <c r="DE31" s="12"/>
      <c r="DF31" s="13"/>
      <c r="DG31" s="12"/>
      <c r="DH31" s="12"/>
      <c r="DI31" s="13"/>
      <c r="DJ31" s="12"/>
      <c r="DK31" s="12"/>
      <c r="DL31" s="13"/>
      <c r="DM31" s="12"/>
      <c r="DN31" s="12"/>
      <c r="DO31" s="13"/>
      <c r="DP31" s="12"/>
      <c r="DQ31" s="12"/>
      <c r="DR31" s="13"/>
      <c r="DS31" s="12"/>
      <c r="DT31" s="12"/>
      <c r="DU31" s="13"/>
      <c r="DV31" s="12"/>
      <c r="DW31" s="12"/>
      <c r="DX31" s="13"/>
      <c r="DY31" s="12"/>
      <c r="DZ31" s="12"/>
      <c r="EA31" s="13"/>
      <c r="EB31" s="12"/>
      <c r="EC31" s="12"/>
      <c r="ED31" s="13"/>
      <c r="EE31" s="12"/>
      <c r="EF31" s="12"/>
      <c r="EG31" s="13"/>
      <c r="EH31" s="12"/>
      <c r="EI31" s="12"/>
      <c r="EJ31" s="13"/>
      <c r="EK31" s="12"/>
      <c r="EL31" s="12"/>
      <c r="EM31" s="13"/>
      <c r="EN31" s="12"/>
      <c r="EO31" s="12"/>
      <c r="EP31" s="13"/>
      <c r="EQ31" s="12"/>
      <c r="ER31" s="12"/>
      <c r="ES31" s="13"/>
      <c r="ET31" s="12"/>
      <c r="EU31" s="12"/>
      <c r="EV31" s="13"/>
      <c r="EW31" s="12"/>
      <c r="EX31" s="12"/>
      <c r="EY31" s="13"/>
      <c r="EZ31" s="12"/>
      <c r="FA31" s="12"/>
      <c r="FB31" s="13"/>
      <c r="FC31" s="12"/>
      <c r="FD31" s="12"/>
      <c r="FE31" s="13"/>
      <c r="FF31" s="12"/>
      <c r="FG31" s="12"/>
      <c r="FH31" s="13"/>
      <c r="FI31" s="12"/>
      <c r="FJ31" s="12"/>
      <c r="FK31" s="13"/>
      <c r="FL31" s="12"/>
      <c r="FM31" s="12"/>
      <c r="FN31" s="13"/>
      <c r="FO31" s="12"/>
      <c r="FP31" s="12"/>
      <c r="FQ31" s="13"/>
      <c r="FR31" s="12"/>
      <c r="FS31" s="12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22">
        <v>0</v>
      </c>
      <c r="GK31" s="22">
        <v>1</v>
      </c>
      <c r="GL31" s="12" t="s">
        <v>94</v>
      </c>
      <c r="GM31" s="22"/>
      <c r="IO31" s="12">
        <f>SUM(D31+G31+J31+M31+P31+S31+V31+Y31+AB31+AE31+AH31+AK31+AN31+AQ31+AT31+AW31+AZ31+BC31+BF31+BI31+BL31+BO31+BR31+BU31+BX31+CA31+CD31+CG31+CJ31+CM31+CP31+CS31+CV31+CY31+DB31+DE31+DH31+DK31+DN31+DQ31+DT31+DW31+DZ31+EC31+EF31+EI31+EL31+EO31+ER31+EU31+EX31+FA31+FD31+FG31+FJ31+FM31+FP31+FS31+GK31)</f>
        <v>72</v>
      </c>
    </row>
    <row r="32" spans="1:249" ht="12.75">
      <c r="A32">
        <v>30</v>
      </c>
      <c r="B32" s="7" t="s">
        <v>109</v>
      </c>
      <c r="C32" s="11">
        <v>6</v>
      </c>
      <c r="D32" s="12">
        <v>8</v>
      </c>
      <c r="E32" s="13">
        <v>2</v>
      </c>
      <c r="F32" s="12">
        <v>5</v>
      </c>
      <c r="G32" s="12">
        <v>9</v>
      </c>
      <c r="H32" s="13">
        <v>3</v>
      </c>
      <c r="I32" s="12">
        <v>3</v>
      </c>
      <c r="J32" s="12">
        <v>7</v>
      </c>
      <c r="K32" s="13">
        <v>1</v>
      </c>
      <c r="L32" s="12">
        <v>3.5</v>
      </c>
      <c r="M32" s="12">
        <v>8</v>
      </c>
      <c r="N32" s="13">
        <v>4</v>
      </c>
      <c r="O32" s="14"/>
      <c r="P32" s="14"/>
      <c r="Q32" s="14"/>
      <c r="R32" s="12">
        <v>5</v>
      </c>
      <c r="S32" s="12">
        <v>9</v>
      </c>
      <c r="T32" s="13">
        <v>5</v>
      </c>
      <c r="U32" s="14">
        <v>1</v>
      </c>
      <c r="V32" s="14">
        <v>1</v>
      </c>
      <c r="W32" s="14" t="s">
        <v>94</v>
      </c>
      <c r="X32" s="14"/>
      <c r="Y32" s="14"/>
      <c r="Z32" s="14"/>
      <c r="AA32" s="14"/>
      <c r="AB32" s="14"/>
      <c r="AC32" s="14"/>
      <c r="AD32" s="12">
        <v>4.5</v>
      </c>
      <c r="AE32" s="12">
        <v>8</v>
      </c>
      <c r="AF32" s="13">
        <v>6</v>
      </c>
      <c r="AG32" s="14">
        <v>1</v>
      </c>
      <c r="AH32" s="14">
        <v>3</v>
      </c>
      <c r="AI32" s="14" t="s">
        <v>94</v>
      </c>
      <c r="AJ32" s="14">
        <v>2</v>
      </c>
      <c r="AK32" s="14">
        <v>2</v>
      </c>
      <c r="AL32" s="14" t="s">
        <v>94</v>
      </c>
      <c r="AM32" s="14"/>
      <c r="AN32" s="14"/>
      <c r="AO32" s="14"/>
      <c r="AP32" s="14"/>
      <c r="AQ32" s="14"/>
      <c r="AR32" s="14"/>
      <c r="AS32" s="14"/>
      <c r="AT32" s="14"/>
      <c r="AU32" s="14"/>
      <c r="AV32" s="12">
        <v>1.5</v>
      </c>
      <c r="AW32" s="12">
        <v>5</v>
      </c>
      <c r="AX32" s="13">
        <v>7</v>
      </c>
      <c r="AY32" s="14"/>
      <c r="AZ32" s="14"/>
      <c r="BA32" s="14"/>
      <c r="BB32" s="14"/>
      <c r="BC32" s="14"/>
      <c r="BD32" s="14"/>
      <c r="BE32" s="14"/>
      <c r="BF32" s="14"/>
      <c r="BG32" s="14"/>
      <c r="BH32" s="12">
        <v>3.5</v>
      </c>
      <c r="BI32" s="12">
        <v>9</v>
      </c>
      <c r="BJ32" s="13">
        <v>8</v>
      </c>
      <c r="BK32" s="14">
        <v>1</v>
      </c>
      <c r="BL32" s="14">
        <v>1</v>
      </c>
      <c r="BM32" s="15" t="s">
        <v>94</v>
      </c>
      <c r="BN32" s="14"/>
      <c r="BO32" s="14"/>
      <c r="BP32" s="25"/>
      <c r="BQ32" s="12">
        <v>0.5</v>
      </c>
      <c r="BR32" s="12">
        <v>1</v>
      </c>
      <c r="BS32" s="22" t="s">
        <v>94</v>
      </c>
      <c r="BT32" s="12"/>
      <c r="BU32" s="12"/>
      <c r="BV32" s="13"/>
      <c r="BW32" s="12"/>
      <c r="BX32" s="12"/>
      <c r="BY32" s="13"/>
      <c r="BZ32" s="12"/>
      <c r="CA32" s="12"/>
      <c r="CB32" s="13"/>
      <c r="CC32" s="14"/>
      <c r="CD32" s="14"/>
      <c r="CE32" s="25"/>
      <c r="CF32" s="12"/>
      <c r="CG32" s="12"/>
      <c r="CH32" s="13"/>
      <c r="CI32" s="14"/>
      <c r="CJ32" s="14"/>
      <c r="CK32" s="25"/>
      <c r="CL32" s="12"/>
      <c r="CM32" s="12"/>
      <c r="CN32" s="13"/>
      <c r="CO32" s="12"/>
      <c r="CP32" s="12"/>
      <c r="CQ32" s="13"/>
      <c r="CR32" s="12"/>
      <c r="CS32" s="12"/>
      <c r="CT32" s="13"/>
      <c r="CU32" s="12"/>
      <c r="CV32" s="12"/>
      <c r="CW32" s="13"/>
      <c r="CX32" s="12"/>
      <c r="CY32" s="12"/>
      <c r="CZ32" s="13"/>
      <c r="DA32" s="12"/>
      <c r="DB32" s="12"/>
      <c r="DC32" s="13"/>
      <c r="DD32" s="12"/>
      <c r="DE32" s="12"/>
      <c r="DF32" s="13"/>
      <c r="DG32" s="12"/>
      <c r="DH32" s="12"/>
      <c r="DI32" s="13"/>
      <c r="DJ32" s="12"/>
      <c r="DK32" s="12"/>
      <c r="DL32" s="13"/>
      <c r="DM32" s="12"/>
      <c r="DN32" s="12"/>
      <c r="DO32" s="13"/>
      <c r="DP32" s="12"/>
      <c r="DQ32" s="12"/>
      <c r="DR32" s="13"/>
      <c r="DS32" s="12"/>
      <c r="DT32" s="12"/>
      <c r="DU32" s="13"/>
      <c r="DV32" s="12"/>
      <c r="DW32" s="12"/>
      <c r="DX32" s="13"/>
      <c r="DY32" s="12"/>
      <c r="DZ32" s="12"/>
      <c r="EA32" s="13"/>
      <c r="EB32" s="12"/>
      <c r="EC32" s="12"/>
      <c r="ED32" s="13"/>
      <c r="EE32" s="12"/>
      <c r="EF32" s="12"/>
      <c r="EG32" s="13"/>
      <c r="EH32" s="12"/>
      <c r="EI32" s="12"/>
      <c r="EJ32" s="13"/>
      <c r="EK32" s="12"/>
      <c r="EL32" s="12"/>
      <c r="EM32" s="13"/>
      <c r="EN32" s="12"/>
      <c r="EO32" s="12"/>
      <c r="EP32" s="13"/>
      <c r="EQ32" s="12"/>
      <c r="ER32" s="12"/>
      <c r="ES32" s="13"/>
      <c r="ET32" s="12"/>
      <c r="EU32" s="12"/>
      <c r="EV32" s="13"/>
      <c r="EW32" s="12"/>
      <c r="EX32" s="12"/>
      <c r="EY32" s="13"/>
      <c r="EZ32" s="12"/>
      <c r="FA32" s="12"/>
      <c r="FB32" s="13"/>
      <c r="FC32" s="12"/>
      <c r="FD32" s="12"/>
      <c r="FE32" s="13"/>
      <c r="FF32" s="12"/>
      <c r="FG32" s="12"/>
      <c r="FH32" s="13"/>
      <c r="FI32" s="12"/>
      <c r="FJ32" s="12"/>
      <c r="FK32" s="13"/>
      <c r="FL32" s="12"/>
      <c r="FM32" s="12"/>
      <c r="FN32" s="13"/>
      <c r="FO32" s="12"/>
      <c r="FP32" s="12"/>
      <c r="FQ32" s="13"/>
      <c r="FR32" s="12"/>
      <c r="FS32" s="12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22">
        <v>1</v>
      </c>
      <c r="GK32" s="22">
        <v>1</v>
      </c>
      <c r="GL32" s="12" t="s">
        <v>94</v>
      </c>
      <c r="GM32" s="22"/>
      <c r="IO32" s="12">
        <f>SUM(D32+G32+J32+M32+P32+S32+V32+Y32+AB32+AE32+AH32+AK32+AN32+AQ32+AT32+AW32+AZ32+BC32+BF32+BI32+BL32+BO32+BR32+BU32+BX32+CA32+CD32+CG32+CJ32+CM32+CP32+CS32+CV32+CY32+DB32+DE32+DH32+DK32+DN32+DQ32+DT32+DW32+DZ32+EC32+EF32+EI32+EL32+EO32+ER32+EU32+EX32+FA32+FD32+FG32+FJ32+FM32+FP32+FS32+GK32)</f>
        <v>72</v>
      </c>
    </row>
    <row r="33" spans="1:249" ht="12.75">
      <c r="A33">
        <v>31</v>
      </c>
      <c r="B33" s="7" t="s">
        <v>110</v>
      </c>
      <c r="C33" s="12">
        <v>1.5</v>
      </c>
      <c r="D33" s="12">
        <v>7</v>
      </c>
      <c r="E33" s="13">
        <v>1</v>
      </c>
      <c r="F33" s="12">
        <v>5</v>
      </c>
      <c r="G33" s="12">
        <v>8</v>
      </c>
      <c r="H33" s="13">
        <v>3</v>
      </c>
      <c r="I33" s="12">
        <v>3</v>
      </c>
      <c r="J33" s="12">
        <v>6</v>
      </c>
      <c r="K33" s="13">
        <v>2</v>
      </c>
      <c r="L33" s="12">
        <v>5</v>
      </c>
      <c r="M33" s="12">
        <v>9</v>
      </c>
      <c r="N33" s="13">
        <v>4</v>
      </c>
      <c r="O33" s="14"/>
      <c r="P33" s="14"/>
      <c r="Q33" s="14"/>
      <c r="R33" s="11">
        <v>7</v>
      </c>
      <c r="S33" s="12">
        <v>9</v>
      </c>
      <c r="T33" s="13">
        <v>8</v>
      </c>
      <c r="U33" s="12">
        <v>4</v>
      </c>
      <c r="V33" s="12">
        <v>9</v>
      </c>
      <c r="W33" s="13">
        <v>6</v>
      </c>
      <c r="X33" s="14"/>
      <c r="Y33" s="14"/>
      <c r="Z33" s="14"/>
      <c r="AA33" s="14"/>
      <c r="AB33" s="14"/>
      <c r="AC33" s="14"/>
      <c r="AD33" s="12">
        <v>4.5</v>
      </c>
      <c r="AE33" s="12">
        <v>7</v>
      </c>
      <c r="AF33" s="13">
        <v>7</v>
      </c>
      <c r="AG33" s="12"/>
      <c r="AH33" s="12"/>
      <c r="AI33" s="12"/>
      <c r="AJ33" s="14">
        <v>1</v>
      </c>
      <c r="AK33" s="14">
        <v>3</v>
      </c>
      <c r="AL33" s="14" t="s">
        <v>94</v>
      </c>
      <c r="AM33" s="14"/>
      <c r="AN33" s="14"/>
      <c r="AO33" s="14"/>
      <c r="AP33" s="14"/>
      <c r="AQ33" s="14"/>
      <c r="AR33" s="14"/>
      <c r="AS33" s="14"/>
      <c r="AT33" s="14"/>
      <c r="AU33" s="14"/>
      <c r="AV33" s="12">
        <v>5.5</v>
      </c>
      <c r="AW33" s="12">
        <v>8</v>
      </c>
      <c r="AX33" s="13">
        <v>5</v>
      </c>
      <c r="AY33" s="14"/>
      <c r="AZ33" s="14"/>
      <c r="BA33" s="14"/>
      <c r="BB33" s="14">
        <v>0.5</v>
      </c>
      <c r="BC33" s="14">
        <v>2</v>
      </c>
      <c r="BD33" s="14" t="s">
        <v>94</v>
      </c>
      <c r="BE33" s="14"/>
      <c r="BF33" s="14"/>
      <c r="BG33" s="14"/>
      <c r="BH33" s="14"/>
      <c r="BI33" s="14"/>
      <c r="BJ33" s="14"/>
      <c r="BK33" s="14">
        <v>0</v>
      </c>
      <c r="BL33" s="15">
        <v>1</v>
      </c>
      <c r="BM33" s="14" t="s">
        <v>94</v>
      </c>
      <c r="BN33" s="14"/>
      <c r="BO33" s="14"/>
      <c r="BP33" s="14"/>
      <c r="BQ33" s="12"/>
      <c r="BR33" s="12"/>
      <c r="BS33" s="12"/>
      <c r="BT33" s="12"/>
      <c r="BU33" s="12"/>
      <c r="BV33" s="12"/>
      <c r="BW33" s="12">
        <v>0</v>
      </c>
      <c r="BX33" s="12">
        <v>1</v>
      </c>
      <c r="BY33" s="12" t="s">
        <v>94</v>
      </c>
      <c r="BZ33" s="12">
        <v>1</v>
      </c>
      <c r="CA33" s="12">
        <v>2</v>
      </c>
      <c r="CB33" s="12" t="s">
        <v>94</v>
      </c>
      <c r="CC33" s="14"/>
      <c r="CD33" s="14"/>
      <c r="CE33" s="14"/>
      <c r="CF33" s="12"/>
      <c r="CG33" s="12"/>
      <c r="CH33" s="12"/>
      <c r="CI33" s="14"/>
      <c r="CJ33" s="14"/>
      <c r="CK33" s="14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IO33" s="12">
        <f t="shared" si="0"/>
        <v>72</v>
      </c>
    </row>
    <row r="34" spans="1:249" ht="12.75">
      <c r="A34">
        <v>32</v>
      </c>
      <c r="B34" s="7" t="s">
        <v>111</v>
      </c>
      <c r="C34" s="11">
        <v>8</v>
      </c>
      <c r="D34" s="12">
        <v>9</v>
      </c>
      <c r="E34" s="13">
        <v>3</v>
      </c>
      <c r="F34" s="12">
        <v>5</v>
      </c>
      <c r="G34" s="12">
        <v>9</v>
      </c>
      <c r="H34" s="13">
        <v>4</v>
      </c>
      <c r="I34" s="14">
        <v>1</v>
      </c>
      <c r="J34" s="14">
        <v>1</v>
      </c>
      <c r="K34" s="14" t="s">
        <v>94</v>
      </c>
      <c r="L34" s="12">
        <v>7</v>
      </c>
      <c r="M34" s="12">
        <v>9</v>
      </c>
      <c r="N34" s="13">
        <v>1</v>
      </c>
      <c r="O34" s="14"/>
      <c r="P34" s="14"/>
      <c r="Q34" s="14"/>
      <c r="R34" s="14">
        <v>1</v>
      </c>
      <c r="S34" s="14">
        <v>1</v>
      </c>
      <c r="T34" s="14" t="s">
        <v>94</v>
      </c>
      <c r="U34" s="12">
        <v>5.5</v>
      </c>
      <c r="V34" s="12">
        <v>8</v>
      </c>
      <c r="W34" s="13">
        <v>5</v>
      </c>
      <c r="X34" s="14"/>
      <c r="Y34" s="14"/>
      <c r="Z34" s="14"/>
      <c r="AA34" s="14"/>
      <c r="AB34" s="14"/>
      <c r="AC34" s="14"/>
      <c r="AD34" s="12">
        <v>3.5</v>
      </c>
      <c r="AE34" s="12">
        <v>6</v>
      </c>
      <c r="AF34" s="13">
        <v>6</v>
      </c>
      <c r="AG34" s="12">
        <v>5.5</v>
      </c>
      <c r="AH34" s="12">
        <v>9</v>
      </c>
      <c r="AI34" s="13">
        <v>8</v>
      </c>
      <c r="AJ34" s="14">
        <v>0</v>
      </c>
      <c r="AK34" s="14">
        <v>1</v>
      </c>
      <c r="AL34" s="14" t="s">
        <v>94</v>
      </c>
      <c r="AM34" s="14"/>
      <c r="AN34" s="14"/>
      <c r="AO34" s="14"/>
      <c r="AP34" s="14"/>
      <c r="AQ34" s="14"/>
      <c r="AR34" s="14"/>
      <c r="AS34" s="14"/>
      <c r="AT34" s="14"/>
      <c r="AU34" s="14"/>
      <c r="AV34" s="12">
        <v>3</v>
      </c>
      <c r="AW34" s="12">
        <v>8</v>
      </c>
      <c r="AX34" s="13">
        <v>2</v>
      </c>
      <c r="AY34" s="14"/>
      <c r="AZ34" s="14"/>
      <c r="BA34" s="14"/>
      <c r="BB34" s="12">
        <v>1</v>
      </c>
      <c r="BC34" s="12">
        <v>2</v>
      </c>
      <c r="BD34" s="12" t="s">
        <v>94</v>
      </c>
      <c r="BE34" s="12">
        <v>6.5</v>
      </c>
      <c r="BF34" s="12">
        <v>9</v>
      </c>
      <c r="BG34" s="13">
        <v>7</v>
      </c>
      <c r="BH34" s="14"/>
      <c r="BI34" s="14"/>
      <c r="BJ34" s="25"/>
      <c r="BK34" s="14"/>
      <c r="BL34" s="14"/>
      <c r="BM34" s="25"/>
      <c r="BN34" s="14"/>
      <c r="BO34" s="14"/>
      <c r="BP34" s="25"/>
      <c r="BQ34" s="12"/>
      <c r="BR34" s="12"/>
      <c r="BS34" s="13"/>
      <c r="BT34" s="12"/>
      <c r="BU34" s="12"/>
      <c r="BV34" s="13"/>
      <c r="BW34" s="12"/>
      <c r="BX34" s="12"/>
      <c r="BY34" s="13"/>
      <c r="BZ34" s="13"/>
      <c r="CA34" s="12"/>
      <c r="CB34" s="13"/>
      <c r="CC34" s="25"/>
      <c r="CD34" s="14"/>
      <c r="CE34" s="25"/>
      <c r="CF34" s="12"/>
      <c r="CG34" s="12"/>
      <c r="CH34" s="13"/>
      <c r="CI34" s="14"/>
      <c r="CJ34" s="14"/>
      <c r="CK34" s="25"/>
      <c r="CL34" s="12"/>
      <c r="CM34" s="12"/>
      <c r="CN34" s="13"/>
      <c r="CO34" s="12"/>
      <c r="CP34" s="12"/>
      <c r="CQ34" s="13"/>
      <c r="CR34" s="12"/>
      <c r="CS34" s="12"/>
      <c r="CT34" s="13"/>
      <c r="CU34" s="12"/>
      <c r="CV34" s="12"/>
      <c r="CW34" s="13"/>
      <c r="CX34" s="12"/>
      <c r="CY34" s="12"/>
      <c r="CZ34" s="13"/>
      <c r="DA34" s="12"/>
      <c r="DB34" s="12"/>
      <c r="DC34" s="13"/>
      <c r="DD34" s="12"/>
      <c r="DE34" s="12"/>
      <c r="DF34" s="13"/>
      <c r="DG34" s="12"/>
      <c r="DH34" s="12"/>
      <c r="DI34" s="13"/>
      <c r="DJ34" s="12"/>
      <c r="DK34" s="12"/>
      <c r="DL34" s="13"/>
      <c r="DM34" s="12"/>
      <c r="DN34" s="12"/>
      <c r="DO34" s="13"/>
      <c r="DP34" s="12"/>
      <c r="DQ34" s="12"/>
      <c r="DR34" s="13"/>
      <c r="DS34" s="12"/>
      <c r="DT34" s="12"/>
      <c r="DU34" s="13"/>
      <c r="DV34" s="12"/>
      <c r="DW34" s="12"/>
      <c r="DX34" s="13"/>
      <c r="DY34" s="12"/>
      <c r="DZ34" s="12"/>
      <c r="EA34" s="13"/>
      <c r="EB34" s="12"/>
      <c r="EC34" s="12"/>
      <c r="ED34" s="13"/>
      <c r="EE34" s="12"/>
      <c r="EF34" s="12"/>
      <c r="EG34" s="13"/>
      <c r="EH34" s="12"/>
      <c r="EI34" s="12"/>
      <c r="EJ34" s="13"/>
      <c r="EK34" s="12"/>
      <c r="EL34" s="12"/>
      <c r="EM34" s="13"/>
      <c r="EN34" s="12"/>
      <c r="EO34" s="12"/>
      <c r="EP34" s="13"/>
      <c r="EQ34" s="12"/>
      <c r="ER34" s="12"/>
      <c r="ES34" s="13"/>
      <c r="ET34" s="12"/>
      <c r="EU34" s="12"/>
      <c r="EV34" s="13"/>
      <c r="EW34" s="12"/>
      <c r="EX34" s="12"/>
      <c r="EY34" s="13"/>
      <c r="EZ34" s="12"/>
      <c r="FA34" s="12"/>
      <c r="FB34" s="13"/>
      <c r="FC34" s="12"/>
      <c r="FD34" s="12"/>
      <c r="FE34" s="13"/>
      <c r="FF34" s="12"/>
      <c r="FG34" s="12"/>
      <c r="FH34" s="13"/>
      <c r="FI34" s="12"/>
      <c r="FJ34" s="12"/>
      <c r="FK34" s="13"/>
      <c r="FL34" s="12"/>
      <c r="FM34" s="12"/>
      <c r="FN34" s="13"/>
      <c r="FO34" s="12"/>
      <c r="FP34" s="12"/>
      <c r="FQ34" s="13"/>
      <c r="FR34" s="12"/>
      <c r="FS34" s="12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IO34" s="12">
        <f aca="true" t="shared" si="1" ref="IO34:IO39">SUM(D34+G34+J34+M34+P34+S34+V34+Y34+AB34+AE34+AH34+AK34+AN34+AQ34+AT34+AW34+AZ34+BC34+BF34+BI34+BL34+BO34+BR34+BU34+BX34+CA34+CD34+CG34+CJ34+CM34+CP34+CS34+CV34+CY34+DB34+DE34+DH34+DK34+DN34+DQ34+DT34+DW34+DZ34+EC34+EF34+EI34+EL34+EO34+ER34+EU34+EX34+FA34+FD34+FG34+FJ34+FM34+FP34+FS34)</f>
        <v>72</v>
      </c>
    </row>
    <row r="35" spans="1:249" ht="12.75">
      <c r="A35">
        <v>33</v>
      </c>
      <c r="B35" s="8" t="s">
        <v>112</v>
      </c>
      <c r="C35" s="12">
        <v>2.5</v>
      </c>
      <c r="D35" s="12">
        <v>7</v>
      </c>
      <c r="E35" s="13">
        <v>2</v>
      </c>
      <c r="F35" s="11">
        <v>4.5</v>
      </c>
      <c r="G35" s="12">
        <v>9</v>
      </c>
      <c r="H35" s="13">
        <v>5</v>
      </c>
      <c r="I35" s="12">
        <v>3</v>
      </c>
      <c r="J35" s="12">
        <v>5</v>
      </c>
      <c r="K35" s="13">
        <v>4</v>
      </c>
      <c r="L35" s="12">
        <v>2.5</v>
      </c>
      <c r="M35" s="12">
        <v>5</v>
      </c>
      <c r="N35" s="13">
        <v>1</v>
      </c>
      <c r="O35" s="12">
        <v>2</v>
      </c>
      <c r="P35" s="12">
        <v>8</v>
      </c>
      <c r="Q35" s="13">
        <v>7</v>
      </c>
      <c r="R35" s="14"/>
      <c r="S35" s="14"/>
      <c r="T35" s="14"/>
      <c r="U35" s="12">
        <v>4</v>
      </c>
      <c r="V35" s="12">
        <v>9</v>
      </c>
      <c r="W35" s="13">
        <v>6</v>
      </c>
      <c r="X35" s="14"/>
      <c r="Y35" s="14"/>
      <c r="Z35" s="14"/>
      <c r="AA35" s="14"/>
      <c r="AB35" s="14"/>
      <c r="AC35" s="14"/>
      <c r="AD35" s="14"/>
      <c r="AE35" s="14"/>
      <c r="AF35" s="14"/>
      <c r="AG35" s="12">
        <v>3.5</v>
      </c>
      <c r="AH35" s="12">
        <v>8</v>
      </c>
      <c r="AI35" s="13">
        <v>8</v>
      </c>
      <c r="AJ35" s="14">
        <v>0.5</v>
      </c>
      <c r="AK35" s="14">
        <v>2</v>
      </c>
      <c r="AL35" s="14" t="s">
        <v>94</v>
      </c>
      <c r="AM35" s="14"/>
      <c r="AN35" s="14"/>
      <c r="AO35" s="14"/>
      <c r="AP35" s="14">
        <v>2</v>
      </c>
      <c r="AQ35" s="14">
        <v>2</v>
      </c>
      <c r="AR35" s="14" t="s">
        <v>94</v>
      </c>
      <c r="AS35" s="14"/>
      <c r="AT35" s="14"/>
      <c r="AU35" s="14"/>
      <c r="AV35" s="12">
        <v>5</v>
      </c>
      <c r="AW35" s="12">
        <v>9</v>
      </c>
      <c r="AX35" s="13">
        <v>3</v>
      </c>
      <c r="AY35" s="14"/>
      <c r="AZ35" s="14"/>
      <c r="BA35" s="14"/>
      <c r="BB35" s="12">
        <v>0</v>
      </c>
      <c r="BC35" s="12">
        <v>1</v>
      </c>
      <c r="BD35" s="12" t="s">
        <v>94</v>
      </c>
      <c r="BE35" s="12">
        <v>3.5</v>
      </c>
      <c r="BF35" s="12">
        <v>7</v>
      </c>
      <c r="BG35" s="13">
        <v>3</v>
      </c>
      <c r="BH35" s="14"/>
      <c r="BI35" s="14"/>
      <c r="BJ35" s="25"/>
      <c r="BK35" s="14"/>
      <c r="BL35" s="14"/>
      <c r="BM35" s="25"/>
      <c r="BN35" s="14"/>
      <c r="BO35" s="14"/>
      <c r="BP35" s="25"/>
      <c r="BQ35" s="12"/>
      <c r="BR35" s="12"/>
      <c r="BS35" s="13"/>
      <c r="BT35" s="12"/>
      <c r="BU35" s="12"/>
      <c r="BV35" s="13"/>
      <c r="BW35" s="12"/>
      <c r="BX35" s="12"/>
      <c r="BY35" s="13"/>
      <c r="BZ35" s="12"/>
      <c r="CA35" s="12"/>
      <c r="CB35" s="13"/>
      <c r="CC35" s="14"/>
      <c r="CD35" s="14"/>
      <c r="CE35" s="25"/>
      <c r="CF35" s="12"/>
      <c r="CG35" s="12"/>
      <c r="CH35" s="13"/>
      <c r="CI35" s="14"/>
      <c r="CJ35" s="14"/>
      <c r="CK35" s="25"/>
      <c r="CL35" s="12"/>
      <c r="CM35" s="12"/>
      <c r="CN35" s="13"/>
      <c r="CO35" s="12"/>
      <c r="CP35" s="12"/>
      <c r="CQ35" s="13"/>
      <c r="CR35" s="12"/>
      <c r="CS35" s="12"/>
      <c r="CT35" s="13"/>
      <c r="CU35" s="12"/>
      <c r="CV35" s="12"/>
      <c r="CW35" s="13"/>
      <c r="CX35" s="12"/>
      <c r="CY35" s="12"/>
      <c r="CZ35" s="13"/>
      <c r="DA35" s="12"/>
      <c r="DB35" s="12"/>
      <c r="DC35" s="13"/>
      <c r="DD35" s="12"/>
      <c r="DE35" s="12"/>
      <c r="DF35" s="13"/>
      <c r="DG35" s="12"/>
      <c r="DH35" s="12"/>
      <c r="DI35" s="13"/>
      <c r="DJ35" s="12"/>
      <c r="DK35" s="12"/>
      <c r="DL35" s="13"/>
      <c r="DM35" s="12"/>
      <c r="DN35" s="12"/>
      <c r="DO35" s="13"/>
      <c r="DP35" s="12"/>
      <c r="DQ35" s="12"/>
      <c r="DR35" s="13"/>
      <c r="DS35" s="12"/>
      <c r="DT35" s="12"/>
      <c r="DU35" s="13"/>
      <c r="DV35" s="12"/>
      <c r="DW35" s="12"/>
      <c r="DX35" s="13"/>
      <c r="DY35" s="12"/>
      <c r="DZ35" s="12"/>
      <c r="EA35" s="13"/>
      <c r="EB35" s="12"/>
      <c r="EC35" s="12"/>
      <c r="ED35" s="13"/>
      <c r="EE35" s="12"/>
      <c r="EF35" s="12"/>
      <c r="EG35" s="13"/>
      <c r="EH35" s="12"/>
      <c r="EI35" s="12"/>
      <c r="EJ35" s="13"/>
      <c r="EK35" s="12"/>
      <c r="EL35" s="12"/>
      <c r="EM35" s="13"/>
      <c r="EN35" s="12"/>
      <c r="EO35" s="12"/>
      <c r="EP35" s="13"/>
      <c r="EQ35" s="12"/>
      <c r="ER35" s="12"/>
      <c r="ES35" s="13"/>
      <c r="ET35" s="12"/>
      <c r="EU35" s="12"/>
      <c r="EV35" s="13"/>
      <c r="EW35" s="12"/>
      <c r="EX35" s="12"/>
      <c r="EY35" s="13"/>
      <c r="EZ35" s="12"/>
      <c r="FA35" s="12"/>
      <c r="FB35" s="13"/>
      <c r="FC35" s="12"/>
      <c r="FD35" s="12"/>
      <c r="FE35" s="13"/>
      <c r="FF35" s="12"/>
      <c r="FG35" s="12"/>
      <c r="FH35" s="13"/>
      <c r="FI35" s="12"/>
      <c r="FJ35" s="12"/>
      <c r="FK35" s="13"/>
      <c r="FL35" s="12"/>
      <c r="FM35" s="12"/>
      <c r="FN35" s="13"/>
      <c r="FO35" s="12"/>
      <c r="FP35" s="12"/>
      <c r="FQ35" s="13"/>
      <c r="FR35" s="12"/>
      <c r="FS35" s="12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IO35" s="12">
        <f t="shared" si="1"/>
        <v>72</v>
      </c>
    </row>
    <row r="36" spans="1:249" ht="12.75">
      <c r="A36">
        <v>34</v>
      </c>
      <c r="B36" s="27" t="s">
        <v>113</v>
      </c>
      <c r="C36" s="12">
        <v>5</v>
      </c>
      <c r="D36" s="12">
        <v>8</v>
      </c>
      <c r="E36" s="13">
        <v>2</v>
      </c>
      <c r="F36" s="12">
        <v>5.5</v>
      </c>
      <c r="G36" s="12">
        <v>8</v>
      </c>
      <c r="H36" s="13">
        <v>5</v>
      </c>
      <c r="I36" s="14">
        <v>3</v>
      </c>
      <c r="J36" s="14">
        <v>3</v>
      </c>
      <c r="K36" s="14" t="s">
        <v>94</v>
      </c>
      <c r="L36" s="12">
        <v>6.5</v>
      </c>
      <c r="M36" s="12">
        <v>8</v>
      </c>
      <c r="N36" s="13">
        <v>1</v>
      </c>
      <c r="O36" s="12">
        <v>5.5</v>
      </c>
      <c r="P36" s="12">
        <v>8</v>
      </c>
      <c r="Q36" s="13">
        <v>7</v>
      </c>
      <c r="R36" s="14">
        <v>0</v>
      </c>
      <c r="S36" s="14">
        <v>1</v>
      </c>
      <c r="T36" s="14" t="s">
        <v>94</v>
      </c>
      <c r="U36" s="12">
        <v>6.5</v>
      </c>
      <c r="V36" s="12">
        <v>9</v>
      </c>
      <c r="W36" s="13">
        <v>4</v>
      </c>
      <c r="X36" s="14"/>
      <c r="Y36" s="14"/>
      <c r="Z36" s="14"/>
      <c r="AA36" s="14"/>
      <c r="AB36" s="14"/>
      <c r="AC36" s="14"/>
      <c r="AD36" s="14"/>
      <c r="AE36" s="14"/>
      <c r="AF36" s="14"/>
      <c r="AG36" s="12">
        <v>3</v>
      </c>
      <c r="AH36" s="12">
        <v>8</v>
      </c>
      <c r="AI36" s="13">
        <v>6</v>
      </c>
      <c r="AJ36" s="14">
        <v>1</v>
      </c>
      <c r="AK36" s="14">
        <v>1</v>
      </c>
      <c r="AL36" s="14" t="s">
        <v>94</v>
      </c>
      <c r="AM36" s="12">
        <v>6.5</v>
      </c>
      <c r="AN36" s="12">
        <v>8</v>
      </c>
      <c r="AO36" s="13">
        <v>8</v>
      </c>
      <c r="AP36" s="14"/>
      <c r="AQ36" s="14"/>
      <c r="AR36" s="14"/>
      <c r="AS36" s="14"/>
      <c r="AT36" s="14"/>
      <c r="AU36" s="14"/>
      <c r="AV36" s="12">
        <v>7.5</v>
      </c>
      <c r="AW36" s="12">
        <v>9</v>
      </c>
      <c r="AX36" s="13">
        <v>3</v>
      </c>
      <c r="AY36" s="14"/>
      <c r="AZ36" s="14"/>
      <c r="BA36" s="14"/>
      <c r="BB36" s="12"/>
      <c r="BC36" s="12"/>
      <c r="BD36" s="12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4"/>
      <c r="CD36" s="14"/>
      <c r="CE36" s="14"/>
      <c r="CF36" s="12"/>
      <c r="CG36" s="12"/>
      <c r="CH36" s="12"/>
      <c r="CI36" s="14"/>
      <c r="CJ36" s="14"/>
      <c r="CK36" s="14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>
        <v>0.5</v>
      </c>
      <c r="GN36" s="12">
        <v>1</v>
      </c>
      <c r="GO36" s="12" t="s">
        <v>94</v>
      </c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IO36" s="12">
        <f>SUM(D36+G36+J36+M36+P36+S36+V36+Y36+AB36+AE36+AH36+AK36+AN36+AQ36+AT36+AW36+AZ36+BC36+BF36+BI36+BL36+BO36+BR36+BU36+BX36+CA36+CD36+CG36+CJ36+CM36+CP36+CS36+CV36+CY36+DB36+DE36+DH36+DK36+DN36+DQ36+DT36+DW36+DZ36+EC36+EF36+EI36+EL36+EO36+ER36+EU36+EX36+FA36+FD36+FG36+FJ36+FM36+FP36+FS36+GN36)</f>
        <v>72</v>
      </c>
    </row>
    <row r="37" spans="1:249" ht="12.75">
      <c r="A37" t="s">
        <v>114</v>
      </c>
      <c r="B37" s="8" t="s">
        <v>115</v>
      </c>
      <c r="C37" s="12">
        <v>4.5</v>
      </c>
      <c r="D37" s="12">
        <v>9</v>
      </c>
      <c r="E37" s="13">
        <v>3</v>
      </c>
      <c r="F37" s="12">
        <v>4</v>
      </c>
      <c r="G37" s="12">
        <v>9</v>
      </c>
      <c r="H37" s="13">
        <v>5</v>
      </c>
      <c r="I37" s="14"/>
      <c r="J37" s="14"/>
      <c r="K37" s="14"/>
      <c r="L37" s="12">
        <v>5.5</v>
      </c>
      <c r="M37" s="12">
        <v>9</v>
      </c>
      <c r="N37" s="13">
        <v>1</v>
      </c>
      <c r="O37" s="12">
        <v>4.5</v>
      </c>
      <c r="P37" s="12">
        <v>9</v>
      </c>
      <c r="Q37" s="13">
        <v>7</v>
      </c>
      <c r="R37" s="14"/>
      <c r="S37" s="14"/>
      <c r="T37" s="14"/>
      <c r="U37" s="12">
        <v>2.5</v>
      </c>
      <c r="V37" s="12">
        <v>6</v>
      </c>
      <c r="W37" s="13">
        <v>4</v>
      </c>
      <c r="X37" s="14"/>
      <c r="Y37" s="14"/>
      <c r="Z37" s="14"/>
      <c r="AA37" s="14"/>
      <c r="AB37" s="14"/>
      <c r="AC37" s="14"/>
      <c r="AD37" s="14"/>
      <c r="AE37" s="14"/>
      <c r="AF37" s="14"/>
      <c r="AG37" s="14">
        <v>1</v>
      </c>
      <c r="AH37" s="14">
        <v>1</v>
      </c>
      <c r="AI37" s="14" t="s">
        <v>94</v>
      </c>
      <c r="AJ37" s="14">
        <v>1</v>
      </c>
      <c r="AK37" s="14">
        <v>1</v>
      </c>
      <c r="AL37" s="14" t="s">
        <v>94</v>
      </c>
      <c r="AM37" s="41">
        <v>5.5</v>
      </c>
      <c r="AN37" s="12">
        <v>9</v>
      </c>
      <c r="AO37" s="13">
        <v>8</v>
      </c>
      <c r="AP37" s="12">
        <v>7.5</v>
      </c>
      <c r="AQ37" s="12">
        <v>9</v>
      </c>
      <c r="AR37" s="13">
        <v>6</v>
      </c>
      <c r="AS37" s="14">
        <v>1.5</v>
      </c>
      <c r="AT37" s="14">
        <v>3</v>
      </c>
      <c r="AU37" s="14" t="s">
        <v>94</v>
      </c>
      <c r="AV37" s="12">
        <v>4.5</v>
      </c>
      <c r="AW37" s="12">
        <v>10</v>
      </c>
      <c r="AX37" s="13">
        <v>2</v>
      </c>
      <c r="AY37" s="14"/>
      <c r="AZ37" s="14"/>
      <c r="BA37" s="14"/>
      <c r="BB37" s="12"/>
      <c r="BC37" s="12"/>
      <c r="BD37" s="12"/>
      <c r="BE37" s="14"/>
      <c r="BF37" s="14"/>
      <c r="BG37" s="14"/>
      <c r="BH37" s="14"/>
      <c r="BI37" s="14"/>
      <c r="BJ37" s="14"/>
      <c r="BK37" s="14">
        <v>0.5</v>
      </c>
      <c r="BL37" s="14">
        <v>1</v>
      </c>
      <c r="BM37" s="14" t="s">
        <v>94</v>
      </c>
      <c r="BN37" s="14"/>
      <c r="BO37" s="14"/>
      <c r="BP37" s="14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4"/>
      <c r="CD37" s="14"/>
      <c r="CE37" s="14"/>
      <c r="CF37" s="12"/>
      <c r="CG37" s="12"/>
      <c r="CH37" s="12"/>
      <c r="CI37" s="14"/>
      <c r="CJ37" s="14"/>
      <c r="CK37" s="14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IO37" s="12">
        <f t="shared" si="1"/>
        <v>76</v>
      </c>
    </row>
    <row r="38" spans="1:249" ht="12.75">
      <c r="A38" t="s">
        <v>116</v>
      </c>
      <c r="B38" s="8" t="s">
        <v>117</v>
      </c>
      <c r="C38" s="11">
        <v>7.5</v>
      </c>
      <c r="D38" s="12">
        <v>11</v>
      </c>
      <c r="E38" s="13">
        <v>3</v>
      </c>
      <c r="F38" s="12">
        <v>5</v>
      </c>
      <c r="G38" s="12">
        <v>9</v>
      </c>
      <c r="H38" s="13">
        <v>7</v>
      </c>
      <c r="I38" s="14"/>
      <c r="J38" s="14"/>
      <c r="K38" s="14"/>
      <c r="L38" s="12">
        <v>6</v>
      </c>
      <c r="M38" s="12">
        <v>12</v>
      </c>
      <c r="N38" s="13">
        <v>1</v>
      </c>
      <c r="O38" s="14"/>
      <c r="P38" s="14"/>
      <c r="Q38" s="14"/>
      <c r="R38" s="14"/>
      <c r="S38" s="14"/>
      <c r="T38" s="14"/>
      <c r="U38" s="12">
        <v>5.5</v>
      </c>
      <c r="V38" s="12">
        <v>9</v>
      </c>
      <c r="W38" s="13">
        <v>5</v>
      </c>
      <c r="X38" s="14"/>
      <c r="Y38" s="14"/>
      <c r="Z38" s="14"/>
      <c r="AA38" s="14"/>
      <c r="AB38" s="14"/>
      <c r="AC38" s="14"/>
      <c r="AD38" s="14"/>
      <c r="AE38" s="14"/>
      <c r="AF38" s="14"/>
      <c r="AG38" s="14">
        <v>1</v>
      </c>
      <c r="AH38" s="14">
        <v>2</v>
      </c>
      <c r="AI38" s="14" t="s">
        <v>94</v>
      </c>
      <c r="AJ38" s="14"/>
      <c r="AK38" s="14"/>
      <c r="AL38" s="14"/>
      <c r="AM38" s="12">
        <v>6.5</v>
      </c>
      <c r="AN38" s="12">
        <v>10</v>
      </c>
      <c r="AO38" s="13">
        <v>6</v>
      </c>
      <c r="AP38" s="12">
        <v>7</v>
      </c>
      <c r="AQ38" s="12">
        <v>11</v>
      </c>
      <c r="AR38" s="13">
        <v>2</v>
      </c>
      <c r="AS38" s="12">
        <v>4.5</v>
      </c>
      <c r="AT38" s="12">
        <v>9</v>
      </c>
      <c r="AU38" s="13">
        <v>8</v>
      </c>
      <c r="AV38" s="12">
        <v>6</v>
      </c>
      <c r="AW38" s="12">
        <v>12</v>
      </c>
      <c r="AX38" s="13">
        <v>4</v>
      </c>
      <c r="AY38" s="14"/>
      <c r="AZ38" s="14"/>
      <c r="BA38" s="14"/>
      <c r="BB38" s="12"/>
      <c r="BC38" s="12"/>
      <c r="BD38" s="12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4"/>
      <c r="CD38" s="14"/>
      <c r="CE38" s="14"/>
      <c r="CF38" s="12"/>
      <c r="CG38" s="12"/>
      <c r="CH38" s="12"/>
      <c r="CI38" s="14"/>
      <c r="CJ38" s="14"/>
      <c r="CK38" s="14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IO38" s="12">
        <f t="shared" si="1"/>
        <v>85</v>
      </c>
    </row>
    <row r="39" spans="1:249" ht="12.75">
      <c r="A39" t="s">
        <v>118</v>
      </c>
      <c r="B39" s="8" t="s">
        <v>119</v>
      </c>
      <c r="C39" s="12">
        <v>3.5</v>
      </c>
      <c r="D39" s="12">
        <v>10</v>
      </c>
      <c r="E39" s="13">
        <v>3</v>
      </c>
      <c r="F39" s="12">
        <v>5</v>
      </c>
      <c r="G39" s="12">
        <v>9</v>
      </c>
      <c r="H39" s="13">
        <v>4</v>
      </c>
      <c r="I39" s="14"/>
      <c r="J39" s="14"/>
      <c r="K39" s="14"/>
      <c r="L39" s="14">
        <v>1.5</v>
      </c>
      <c r="M39" s="14">
        <v>3</v>
      </c>
      <c r="N39" s="14" t="s">
        <v>94</v>
      </c>
      <c r="O39" s="12">
        <v>4</v>
      </c>
      <c r="P39" s="12">
        <v>9</v>
      </c>
      <c r="Q39" s="13">
        <v>5</v>
      </c>
      <c r="R39" s="14"/>
      <c r="S39" s="14"/>
      <c r="T39" s="14"/>
      <c r="U39" s="12">
        <v>4.5</v>
      </c>
      <c r="V39" s="12">
        <v>10</v>
      </c>
      <c r="W39" s="13">
        <v>2</v>
      </c>
      <c r="X39" s="14"/>
      <c r="Y39" s="14"/>
      <c r="Z39" s="14"/>
      <c r="AA39" s="14"/>
      <c r="AB39" s="14"/>
      <c r="AC39" s="14"/>
      <c r="AD39" s="14"/>
      <c r="AE39" s="14"/>
      <c r="AF39" s="14"/>
      <c r="AG39" s="12">
        <v>1</v>
      </c>
      <c r="AH39" s="12">
        <v>8</v>
      </c>
      <c r="AI39" s="13">
        <v>7</v>
      </c>
      <c r="AJ39" s="14"/>
      <c r="AK39" s="14"/>
      <c r="AL39" s="14"/>
      <c r="AM39" s="12">
        <v>3.5</v>
      </c>
      <c r="AN39" s="12">
        <v>8</v>
      </c>
      <c r="AO39" s="13">
        <v>1</v>
      </c>
      <c r="AP39" s="14"/>
      <c r="AQ39" s="14"/>
      <c r="AR39" s="14"/>
      <c r="AS39" s="12">
        <v>5</v>
      </c>
      <c r="AT39" s="12">
        <v>9</v>
      </c>
      <c r="AU39" s="13">
        <v>6</v>
      </c>
      <c r="AV39" s="14"/>
      <c r="AW39" s="14"/>
      <c r="AX39" s="14"/>
      <c r="AY39" s="11">
        <v>5.5</v>
      </c>
      <c r="AZ39" s="12">
        <v>9</v>
      </c>
      <c r="BA39" s="13">
        <v>8</v>
      </c>
      <c r="BB39" s="12">
        <v>1</v>
      </c>
      <c r="BC39" s="12">
        <v>1</v>
      </c>
      <c r="BD39" s="12" t="s">
        <v>94</v>
      </c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4"/>
      <c r="CD39" s="14"/>
      <c r="CE39" s="14"/>
      <c r="CF39" s="12"/>
      <c r="CG39" s="12"/>
      <c r="CH39" s="12"/>
      <c r="CI39" s="14"/>
      <c r="CJ39" s="14"/>
      <c r="CK39" s="14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IO39" s="12">
        <f t="shared" si="1"/>
        <v>76</v>
      </c>
    </row>
    <row r="40" spans="1:249" ht="12.75">
      <c r="A40" t="s">
        <v>120</v>
      </c>
      <c r="B40" s="7" t="s">
        <v>121</v>
      </c>
      <c r="C40" s="12">
        <v>3.5</v>
      </c>
      <c r="D40" s="12">
        <v>10</v>
      </c>
      <c r="E40" s="13">
        <v>3</v>
      </c>
      <c r="F40" s="12">
        <v>4</v>
      </c>
      <c r="G40" s="12">
        <v>9</v>
      </c>
      <c r="H40" s="13">
        <v>4</v>
      </c>
      <c r="I40" s="14"/>
      <c r="J40" s="14"/>
      <c r="K40" s="14"/>
      <c r="L40" s="12">
        <v>6</v>
      </c>
      <c r="M40" s="12">
        <v>10</v>
      </c>
      <c r="N40" s="13">
        <v>1</v>
      </c>
      <c r="O40" s="12">
        <v>2</v>
      </c>
      <c r="P40" s="12">
        <v>10</v>
      </c>
      <c r="Q40" s="13">
        <v>6</v>
      </c>
      <c r="R40" s="14"/>
      <c r="S40" s="14"/>
      <c r="T40" s="14"/>
      <c r="U40" s="12">
        <v>7</v>
      </c>
      <c r="V40" s="12">
        <v>9</v>
      </c>
      <c r="W40" s="13">
        <v>2</v>
      </c>
      <c r="X40" s="14"/>
      <c r="Y40" s="14"/>
      <c r="Z40" s="14"/>
      <c r="AA40" s="14"/>
      <c r="AB40" s="14"/>
      <c r="AC40" s="14"/>
      <c r="AD40" s="14"/>
      <c r="AE40" s="14"/>
      <c r="AF40" s="14"/>
      <c r="AG40" s="14">
        <v>0.5</v>
      </c>
      <c r="AH40" s="14">
        <v>1</v>
      </c>
      <c r="AI40" s="15" t="s">
        <v>94</v>
      </c>
      <c r="AJ40" s="14"/>
      <c r="AK40" s="14"/>
      <c r="AL40" s="14"/>
      <c r="AM40" s="14"/>
      <c r="AN40" s="14"/>
      <c r="AO40" s="14"/>
      <c r="AP40" s="14"/>
      <c r="AQ40" s="14"/>
      <c r="AR40" s="14"/>
      <c r="AS40" s="12">
        <v>3.5</v>
      </c>
      <c r="AT40" s="12">
        <v>9</v>
      </c>
      <c r="AU40" s="13">
        <v>5</v>
      </c>
      <c r="AV40" s="14"/>
      <c r="AW40" s="44"/>
      <c r="AX40" s="14"/>
      <c r="AY40" s="12">
        <v>2.5</v>
      </c>
      <c r="AZ40" s="12">
        <v>9</v>
      </c>
      <c r="BA40" s="13">
        <v>7</v>
      </c>
      <c r="BB40" s="12">
        <v>4</v>
      </c>
      <c r="BC40" s="12">
        <v>9</v>
      </c>
      <c r="BD40" s="13">
        <v>8</v>
      </c>
      <c r="BE40" s="14"/>
      <c r="BF40" s="14"/>
      <c r="BG40" s="25"/>
      <c r="BH40" s="14"/>
      <c r="BI40" s="14"/>
      <c r="BJ40" s="25"/>
      <c r="BK40" s="14"/>
      <c r="BL40" s="14"/>
      <c r="BM40" s="25"/>
      <c r="BN40" s="14"/>
      <c r="BO40" s="14"/>
      <c r="BP40" s="25"/>
      <c r="BQ40" s="12"/>
      <c r="BR40" s="12"/>
      <c r="BS40" s="13"/>
      <c r="BT40" s="12"/>
      <c r="BU40" s="12"/>
      <c r="BV40" s="13"/>
      <c r="BW40" s="12"/>
      <c r="BX40" s="12"/>
      <c r="BY40" s="13"/>
      <c r="BZ40" s="12"/>
      <c r="CA40" s="12"/>
      <c r="CB40" s="13"/>
      <c r="CC40" s="14"/>
      <c r="CD40" s="14"/>
      <c r="CE40" s="25"/>
      <c r="CF40" s="12"/>
      <c r="CG40" s="12"/>
      <c r="CH40" s="13"/>
      <c r="CI40" s="14"/>
      <c r="CJ40" s="14"/>
      <c r="CK40" s="25"/>
      <c r="CL40" s="12"/>
      <c r="CM40" s="12"/>
      <c r="CN40" s="13"/>
      <c r="CO40" s="12"/>
      <c r="CP40" s="12"/>
      <c r="CQ40" s="13"/>
      <c r="CR40" s="12"/>
      <c r="CS40" s="12"/>
      <c r="CT40" s="13"/>
      <c r="CU40" s="12"/>
      <c r="CV40" s="12"/>
      <c r="CW40" s="13"/>
      <c r="CX40" s="12"/>
      <c r="CY40" s="12"/>
      <c r="CZ40" s="13"/>
      <c r="DA40" s="12"/>
      <c r="DB40" s="12"/>
      <c r="DC40" s="13"/>
      <c r="DD40" s="12"/>
      <c r="DE40" s="12"/>
      <c r="DF40" s="13"/>
      <c r="DG40" s="12"/>
      <c r="DH40" s="12"/>
      <c r="DI40" s="13"/>
      <c r="DJ40" s="12"/>
      <c r="DK40" s="12"/>
      <c r="DL40" s="13"/>
      <c r="DM40" s="12"/>
      <c r="DN40" s="12"/>
      <c r="DO40" s="13"/>
      <c r="DP40" s="12"/>
      <c r="DQ40" s="12"/>
      <c r="DR40" s="13"/>
      <c r="DS40" s="12"/>
      <c r="DT40" s="12"/>
      <c r="DU40" s="13"/>
      <c r="DV40" s="12"/>
      <c r="DW40" s="12"/>
      <c r="DX40" s="13"/>
      <c r="DY40" s="12"/>
      <c r="DZ40" s="12"/>
      <c r="EA40" s="13"/>
      <c r="EB40" s="12"/>
      <c r="EC40" s="12"/>
      <c r="ED40" s="13"/>
      <c r="EE40" s="12"/>
      <c r="EF40" s="12"/>
      <c r="EG40" s="13"/>
      <c r="EH40" s="12"/>
      <c r="EI40" s="12"/>
      <c r="EJ40" s="13"/>
      <c r="EK40" s="12"/>
      <c r="EL40" s="12"/>
      <c r="EM40" s="13"/>
      <c r="EN40" s="12"/>
      <c r="EO40" s="12"/>
      <c r="EP40" s="13"/>
      <c r="EQ40" s="12"/>
      <c r="ER40" s="12"/>
      <c r="ES40" s="13"/>
      <c r="ET40" s="12"/>
      <c r="EU40" s="12"/>
      <c r="EV40" s="13"/>
      <c r="EW40" s="12"/>
      <c r="EX40" s="12"/>
      <c r="EY40" s="13"/>
      <c r="EZ40" s="12"/>
      <c r="FA40" s="12"/>
      <c r="FB40" s="13"/>
      <c r="FC40" s="12"/>
      <c r="FD40" s="12"/>
      <c r="FE40" s="13"/>
      <c r="FF40" s="12"/>
      <c r="FG40" s="12"/>
      <c r="FH40" s="13"/>
      <c r="FI40" s="12"/>
      <c r="FJ40" s="12"/>
      <c r="FK40" s="13"/>
      <c r="FL40" s="12"/>
      <c r="FM40" s="12"/>
      <c r="FN40" s="13"/>
      <c r="FO40" s="12"/>
      <c r="FP40" s="12"/>
      <c r="FQ40" s="13"/>
      <c r="FR40" s="12"/>
      <c r="FS40" s="12"/>
      <c r="FT40" s="13"/>
      <c r="FU40" s="22">
        <v>1</v>
      </c>
      <c r="FV40" s="22">
        <v>1</v>
      </c>
      <c r="FW40" s="22" t="s">
        <v>94</v>
      </c>
      <c r="FX40" s="22">
        <v>1</v>
      </c>
      <c r="FY40" s="22">
        <v>1</v>
      </c>
      <c r="FZ40" s="22" t="s">
        <v>94</v>
      </c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22">
        <v>0.5</v>
      </c>
      <c r="GN40" s="22">
        <v>1</v>
      </c>
      <c r="GO40" s="12" t="s">
        <v>94</v>
      </c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IO40" s="12">
        <f>SUM(D40+G40+J40+M40+P40+S40+V40+Y40+AB40+AE40+AH40+AK40+AN40+AQ40+AT40+AW40+AZ40+BC40+BF40+BI40+BL40+BO40+BR40+BU40+BX40+CA40+CD40+CG40+CJ40+CM40+CP40+CS40+CV40+CY40+DB40+DE40+DH40+DK40+DN40+DQ40+DT40+DW40+DZ40+EC40+EF40+EI40+EL40+EO40+ER40+EU40+EX40+FA40+FD40+FG40+FJ40+FM40+FP40+FS40+FV40+FY40+GN40)</f>
        <v>79</v>
      </c>
    </row>
    <row r="41" spans="1:249" ht="12.75">
      <c r="A41" t="s">
        <v>122</v>
      </c>
      <c r="B41" s="7" t="s">
        <v>123</v>
      </c>
      <c r="C41" s="11">
        <v>7.5</v>
      </c>
      <c r="D41" s="12">
        <v>9</v>
      </c>
      <c r="E41" s="13">
        <v>5</v>
      </c>
      <c r="F41" s="12">
        <v>4</v>
      </c>
      <c r="G41" s="12">
        <v>10</v>
      </c>
      <c r="H41" s="13">
        <v>6</v>
      </c>
      <c r="I41" s="14"/>
      <c r="J41" s="14"/>
      <c r="K41" s="14"/>
      <c r="L41" s="12">
        <v>9</v>
      </c>
      <c r="M41" s="12">
        <v>12</v>
      </c>
      <c r="N41" s="13">
        <v>4</v>
      </c>
      <c r="O41" s="16">
        <v>1</v>
      </c>
      <c r="P41" s="16">
        <v>1</v>
      </c>
      <c r="Q41" s="16" t="s">
        <v>94</v>
      </c>
      <c r="R41" s="14"/>
      <c r="S41" s="14"/>
      <c r="T41" s="14"/>
      <c r="U41" s="12">
        <v>5.5</v>
      </c>
      <c r="V41" s="12">
        <v>11</v>
      </c>
      <c r="W41" s="13">
        <v>3</v>
      </c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6">
        <v>0</v>
      </c>
      <c r="AK41" s="16">
        <v>1</v>
      </c>
      <c r="AL41" s="26" t="s">
        <v>94</v>
      </c>
      <c r="AM41" s="12">
        <v>5.5</v>
      </c>
      <c r="AN41" s="12">
        <v>8</v>
      </c>
      <c r="AO41" s="13">
        <v>1</v>
      </c>
      <c r="AP41" s="12">
        <v>3.5</v>
      </c>
      <c r="AQ41" s="12">
        <v>8</v>
      </c>
      <c r="AR41" s="13">
        <v>2</v>
      </c>
      <c r="AS41" s="12">
        <v>4.5</v>
      </c>
      <c r="AT41" s="12">
        <v>9</v>
      </c>
      <c r="AU41" s="13">
        <v>8</v>
      </c>
      <c r="AV41" s="12">
        <v>6</v>
      </c>
      <c r="AW41" s="12">
        <v>12</v>
      </c>
      <c r="AX41" s="13">
        <v>7</v>
      </c>
      <c r="AY41" s="14"/>
      <c r="AZ41" s="14"/>
      <c r="BA41" s="14"/>
      <c r="BB41" s="12">
        <v>1</v>
      </c>
      <c r="BC41" s="12">
        <v>1</v>
      </c>
      <c r="BD41" s="12" t="s">
        <v>94</v>
      </c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4"/>
      <c r="CD41" s="14"/>
      <c r="CE41" s="14"/>
      <c r="CF41" s="12"/>
      <c r="CG41" s="12"/>
      <c r="CH41" s="12"/>
      <c r="CI41" s="14"/>
      <c r="CJ41" s="14"/>
      <c r="CK41" s="14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>
        <v>0.5</v>
      </c>
      <c r="FV41" s="12">
        <v>1</v>
      </c>
      <c r="FW41" s="12" t="s">
        <v>94</v>
      </c>
      <c r="FX41" s="12">
        <v>0.5</v>
      </c>
      <c r="FY41" s="12">
        <v>1</v>
      </c>
      <c r="FZ41" s="22" t="s">
        <v>94</v>
      </c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IO41" s="12">
        <f>SUM(D41+G41+J41+M41+P41+S41+V41+Y41+AB41+AE41+AH41+AK41+AN41+AQ41+AT41+AW41+AZ41+BC41+BF41+BI41+BL41+BO41+BR41+BU41+BX41+CA41+CD41+CG41+CJ41+CM41+CP41+CS41+CV41+CY41+DB41+DE41+DH41+DK41+DN41+DQ41+DT41+DW41+DZ41+EC41+EF41+EI41+EL41+EO41+ER41+EU41+EX41+FA41+FD41+FG41+FJ41+FM41+FP41+FS41+FV41+FY41)</f>
        <v>84</v>
      </c>
    </row>
    <row r="42" spans="1:249" ht="12.75">
      <c r="A42" t="s">
        <v>124</v>
      </c>
      <c r="B42" s="39" t="s">
        <v>125</v>
      </c>
      <c r="C42">
        <v>6.5</v>
      </c>
      <c r="D42">
        <v>13</v>
      </c>
      <c r="E42" s="29">
        <v>5</v>
      </c>
      <c r="F42">
        <v>3</v>
      </c>
      <c r="G42">
        <v>9</v>
      </c>
      <c r="H42" s="29">
        <v>7</v>
      </c>
      <c r="I42" s="30"/>
      <c r="J42" s="30"/>
      <c r="K42" s="30"/>
      <c r="L42">
        <v>5.5</v>
      </c>
      <c r="M42">
        <v>10</v>
      </c>
      <c r="R42" s="30"/>
      <c r="S42" s="30"/>
      <c r="T42" s="30"/>
      <c r="U42">
        <v>8</v>
      </c>
      <c r="V42">
        <v>13</v>
      </c>
      <c r="W42" s="29">
        <v>3</v>
      </c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>
        <v>7.5</v>
      </c>
      <c r="AN42">
        <v>13</v>
      </c>
      <c r="AO42" s="29">
        <v>1</v>
      </c>
      <c r="AP42">
        <v>6.5</v>
      </c>
      <c r="AQ42">
        <v>9</v>
      </c>
      <c r="AS42">
        <v>1.5</v>
      </c>
      <c r="AT42">
        <v>2</v>
      </c>
      <c r="AU42" t="s">
        <v>94</v>
      </c>
      <c r="AV42">
        <v>9</v>
      </c>
      <c r="AW42">
        <v>13</v>
      </c>
      <c r="GV42">
        <v>8</v>
      </c>
      <c r="GW42">
        <v>10</v>
      </c>
      <c r="IO42">
        <f>SUM(D42+G42+J42+M42+P42+S42+V42+Y42+AB42+AE42+AH42+AK42+AN42+AQ42+AT42+AW42+AZ42+BC42+BF42+BI42+BL42+BO42+BR42+BU42+BX42+CA42+CD42+CG42+CJ42+CM42+CP42+CS42+CV42+CY42+DB42+DE42+DH42+DK42+DN42+DQ42+DT42+DW42+DZ42+EC42+EF42+EI42+EL42+EO42+ER42+EU42+EX42+FA42+FD42+FG42+FJ42+FM42+FP42+FS42+GP42+GS42+GW42+GZ42)</f>
        <v>92</v>
      </c>
    </row>
    <row r="43" spans="1:249" ht="12.75">
      <c r="A43" t="s">
        <v>126</v>
      </c>
      <c r="B43" s="6" t="s">
        <v>127</v>
      </c>
      <c r="C43">
        <v>3.5</v>
      </c>
      <c r="D43">
        <v>7</v>
      </c>
      <c r="E43" s="29">
        <v>6</v>
      </c>
      <c r="F43">
        <v>0</v>
      </c>
      <c r="G43">
        <v>1</v>
      </c>
      <c r="I43" s="30"/>
      <c r="J43" s="30"/>
      <c r="K43" s="30"/>
      <c r="L43">
        <v>1</v>
      </c>
      <c r="M43">
        <v>1</v>
      </c>
      <c r="O43">
        <v>1.5</v>
      </c>
      <c r="P43">
        <v>2</v>
      </c>
      <c r="R43" s="30"/>
      <c r="S43" s="30"/>
      <c r="T43" s="30"/>
      <c r="U43">
        <v>6</v>
      </c>
      <c r="V43">
        <v>9</v>
      </c>
      <c r="W43" s="29">
        <v>3</v>
      </c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>
        <v>0.5</v>
      </c>
      <c r="AK43">
        <v>1</v>
      </c>
      <c r="AL43" t="s">
        <v>94</v>
      </c>
      <c r="AM43">
        <v>1</v>
      </c>
      <c r="AN43">
        <v>8</v>
      </c>
      <c r="AO43" s="29">
        <v>2</v>
      </c>
      <c r="AP43">
        <v>5</v>
      </c>
      <c r="AQ43">
        <v>8</v>
      </c>
      <c r="AS43">
        <v>1</v>
      </c>
      <c r="AT43">
        <v>1</v>
      </c>
      <c r="AV43">
        <v>3</v>
      </c>
      <c r="AW43">
        <v>9</v>
      </c>
      <c r="GP43">
        <v>4</v>
      </c>
      <c r="GQ43">
        <v>8</v>
      </c>
      <c r="GR43">
        <v>3</v>
      </c>
      <c r="GS43">
        <v>4.5</v>
      </c>
      <c r="GT43">
        <v>9</v>
      </c>
      <c r="GU43">
        <v>5</v>
      </c>
      <c r="GV43">
        <v>6.5</v>
      </c>
      <c r="GW43">
        <v>10</v>
      </c>
      <c r="GX43">
        <v>7</v>
      </c>
      <c r="GY43">
        <v>2</v>
      </c>
      <c r="GZ43">
        <v>2</v>
      </c>
      <c r="HA43">
        <v>8</v>
      </c>
      <c r="IO43">
        <f>SUM(D42+G42+J42+M42+P42+S42+V42+Y42+AB42+AE42+AH42+AK42+AN42+AQ42+AT42+AW42+AZ42+BC42+BF42+BI42+BL42+BO42+BR42+BU42+BX42+CA42+CD42+CG42+CJ42+CM42+CP42+CS42+CV42+CY42+DB42+DE42+DH42+DK42+DN42+DQ42+DT42+DW42+DZ42+EC42+EF42+EI42+EL42+EO42+ER42+EU42+EX42+FA42+FD42+FG42+FJ42+FM42+FP42+FS42)</f>
        <v>82</v>
      </c>
    </row>
    <row r="44" spans="1:249" ht="12.75">
      <c r="A44" t="s">
        <v>128</v>
      </c>
      <c r="B44" s="6" t="s">
        <v>129</v>
      </c>
      <c r="C44">
        <v>2</v>
      </c>
      <c r="D44">
        <v>9</v>
      </c>
      <c r="E44" s="29">
        <v>7</v>
      </c>
      <c r="F44" s="33"/>
      <c r="G44" s="30"/>
      <c r="H44" s="30"/>
      <c r="I44" s="30"/>
      <c r="J44" s="30"/>
      <c r="K44" s="30"/>
      <c r="L44">
        <v>7</v>
      </c>
      <c r="M44">
        <v>9</v>
      </c>
      <c r="O44">
        <v>0</v>
      </c>
      <c r="P44">
        <v>3</v>
      </c>
      <c r="R44" s="30"/>
      <c r="S44" s="30"/>
      <c r="T44" s="30"/>
      <c r="U44" s="30"/>
      <c r="V44" s="30"/>
      <c r="W44" s="4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M44">
        <v>2</v>
      </c>
      <c r="AN44">
        <v>8</v>
      </c>
      <c r="AO44" s="29"/>
      <c r="AP44">
        <v>2.5</v>
      </c>
      <c r="AQ44">
        <v>8</v>
      </c>
      <c r="AV44">
        <v>5.5</v>
      </c>
      <c r="AW44">
        <v>10</v>
      </c>
      <c r="GP44">
        <v>4.5</v>
      </c>
      <c r="GQ44">
        <v>7</v>
      </c>
      <c r="GS44">
        <v>4.5</v>
      </c>
      <c r="GT44">
        <v>8</v>
      </c>
      <c r="GV44">
        <v>5</v>
      </c>
      <c r="GW44">
        <v>10</v>
      </c>
      <c r="GY44">
        <v>1.5</v>
      </c>
      <c r="GZ44">
        <v>3</v>
      </c>
      <c r="HB44">
        <v>1</v>
      </c>
      <c r="HC44">
        <v>1</v>
      </c>
      <c r="IO44">
        <f>SUM(D43+G43+J43+M43+P43+S43+V43+Y43+AB43+AE43+AH43+AK43+AN43+AQ43+AT43+AW43+AZ43+BC43+BF43+BI43+BL43+BO43+BR43+BU43+BX43+CA43+CD43+CG43+CJ43+CM43+CP43+CS43+CV43+CY43+DB43+DE43+DH43+DK43+DN43+DQ43+DT43+DW43+DZ43+EC43+EF43+EI43+EL43+EO43+ER43+EU43+EX43+FA43+FD43+FG43+FJ43+FM43+FP43+FS43)</f>
        <v>47</v>
      </c>
    </row>
    <row r="45" spans="1:212" ht="12.75">
      <c r="A45" t="s">
        <v>130</v>
      </c>
      <c r="B45" s="6" t="s">
        <v>131</v>
      </c>
      <c r="C45">
        <v>5</v>
      </c>
      <c r="D45">
        <v>8</v>
      </c>
      <c r="E45" s="29">
        <v>7.5</v>
      </c>
      <c r="F45" s="30"/>
      <c r="G45" s="33"/>
      <c r="H45" s="33"/>
      <c r="I45" s="30"/>
      <c r="J45" s="30"/>
      <c r="K45" s="30"/>
      <c r="L45">
        <v>3.5</v>
      </c>
      <c r="M45">
        <v>9</v>
      </c>
      <c r="N45" s="29">
        <v>3.7</v>
      </c>
      <c r="O45">
        <v>0.5</v>
      </c>
      <c r="P45">
        <v>1</v>
      </c>
      <c r="Q45" s="40">
        <v>8</v>
      </c>
      <c r="R45" s="30"/>
      <c r="S45" s="30"/>
      <c r="T45" s="30"/>
      <c r="U45" s="30"/>
      <c r="V45" s="30"/>
      <c r="W45" s="4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>
        <v>0</v>
      </c>
      <c r="AK45">
        <v>1</v>
      </c>
      <c r="AL45" s="40">
        <v>8</v>
      </c>
      <c r="AM45">
        <v>6.5</v>
      </c>
      <c r="AN45">
        <v>7</v>
      </c>
      <c r="AO45" s="29">
        <v>6.3</v>
      </c>
      <c r="AP45">
        <v>4</v>
      </c>
      <c r="AQ45">
        <v>8</v>
      </c>
      <c r="AR45" s="29">
        <v>5.6</v>
      </c>
      <c r="AV45">
        <v>7</v>
      </c>
      <c r="AW45">
        <v>11</v>
      </c>
      <c r="AX45" s="29">
        <v>2.2</v>
      </c>
      <c r="GP45">
        <v>6.5</v>
      </c>
      <c r="GQ45">
        <v>10</v>
      </c>
      <c r="GR45" s="29">
        <v>4.9</v>
      </c>
      <c r="GS45">
        <v>6</v>
      </c>
      <c r="GT45">
        <v>8</v>
      </c>
      <c r="GU45" s="40">
        <v>3</v>
      </c>
      <c r="GV45">
        <v>5.5</v>
      </c>
      <c r="GW45">
        <v>9</v>
      </c>
      <c r="GX45" s="29">
        <v>5.5</v>
      </c>
      <c r="GY45">
        <v>1</v>
      </c>
      <c r="GZ45">
        <v>1</v>
      </c>
      <c r="HA45" s="40">
        <v>8</v>
      </c>
      <c r="HB45">
        <v>4</v>
      </c>
      <c r="HC45">
        <v>7</v>
      </c>
      <c r="HD45" s="40">
        <v>1</v>
      </c>
    </row>
    <row r="46" spans="1:248" ht="12.75">
      <c r="A46" t="s">
        <v>132</v>
      </c>
      <c r="B46" s="6" t="s">
        <v>133</v>
      </c>
      <c r="C46">
        <v>5.5</v>
      </c>
      <c r="D46">
        <v>9</v>
      </c>
      <c r="E46" s="29"/>
      <c r="F46" s="30"/>
      <c r="G46" s="33"/>
      <c r="H46" s="33"/>
      <c r="I46" s="30"/>
      <c r="J46" s="30"/>
      <c r="K46" s="30"/>
      <c r="L46">
        <v>5</v>
      </c>
      <c r="M46">
        <v>9</v>
      </c>
      <c r="O46">
        <v>1.5</v>
      </c>
      <c r="P46">
        <v>3</v>
      </c>
      <c r="R46" s="30"/>
      <c r="S46" s="30"/>
      <c r="T46" s="30"/>
      <c r="U46" s="30"/>
      <c r="V46" s="30"/>
      <c r="W46" s="4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M46">
        <v>6</v>
      </c>
      <c r="AN46">
        <v>8</v>
      </c>
      <c r="AO46" s="29"/>
      <c r="AV46">
        <v>5</v>
      </c>
      <c r="AW46">
        <v>9</v>
      </c>
      <c r="GP46">
        <v>5.5</v>
      </c>
      <c r="GQ46">
        <v>10</v>
      </c>
      <c r="GS46">
        <v>3.5</v>
      </c>
      <c r="GT46">
        <v>7</v>
      </c>
      <c r="GV46">
        <v>3</v>
      </c>
      <c r="GW46">
        <v>9</v>
      </c>
      <c r="GY46">
        <v>0.5</v>
      </c>
      <c r="GZ46">
        <v>3</v>
      </c>
      <c r="HB46">
        <v>6</v>
      </c>
      <c r="HC46">
        <v>8</v>
      </c>
      <c r="HD46">
        <v>1</v>
      </c>
      <c r="HQ46">
        <v>1</v>
      </c>
      <c r="HR46">
        <v>1</v>
      </c>
      <c r="HS46" s="40">
        <v>8</v>
      </c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</row>
    <row r="47" spans="1:248" ht="12.75">
      <c r="A47" t="s">
        <v>134</v>
      </c>
      <c r="B47" s="6" t="s">
        <v>135</v>
      </c>
      <c r="C47">
        <v>5.5</v>
      </c>
      <c r="D47">
        <v>10</v>
      </c>
      <c r="E47" s="29"/>
      <c r="F47" s="42">
        <v>1</v>
      </c>
      <c r="G47" s="43">
        <v>4</v>
      </c>
      <c r="H47" s="33"/>
      <c r="I47" s="30"/>
      <c r="J47" s="30"/>
      <c r="K47" s="30"/>
      <c r="L47">
        <v>5.5</v>
      </c>
      <c r="M47">
        <v>10</v>
      </c>
      <c r="O47">
        <v>3</v>
      </c>
      <c r="P47">
        <v>9</v>
      </c>
      <c r="R47" s="30"/>
      <c r="S47" s="30"/>
      <c r="T47" s="30"/>
      <c r="U47" s="30"/>
      <c r="V47" s="30"/>
      <c r="W47" s="4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M47">
        <v>5</v>
      </c>
      <c r="AN47">
        <v>9</v>
      </c>
      <c r="AO47" s="29"/>
      <c r="AV47" s="30"/>
      <c r="AW47" s="45"/>
      <c r="GP47">
        <v>8.5</v>
      </c>
      <c r="GQ47">
        <v>10</v>
      </c>
      <c r="GS47" s="30"/>
      <c r="GT47" s="30"/>
      <c r="GU47" s="30"/>
      <c r="GV47" s="30"/>
      <c r="GW47" s="30"/>
      <c r="GY47">
        <v>2</v>
      </c>
      <c r="GZ47">
        <v>9</v>
      </c>
      <c r="HB47">
        <v>2</v>
      </c>
      <c r="HC47">
        <v>5</v>
      </c>
      <c r="HD47">
        <v>1</v>
      </c>
      <c r="HQ47">
        <v>0</v>
      </c>
      <c r="HR47">
        <v>1</v>
      </c>
      <c r="HS47" s="40"/>
      <c r="HT47" s="47">
        <v>2.5</v>
      </c>
      <c r="HU47" s="49">
        <v>8</v>
      </c>
      <c r="HV47" s="40" t="s">
        <v>136</v>
      </c>
      <c r="HW47" s="47">
        <v>1</v>
      </c>
      <c r="HX47" s="48">
        <v>1</v>
      </c>
      <c r="HY47" s="48">
        <v>1</v>
      </c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</row>
    <row r="48" spans="1:248" ht="12" customHeight="1">
      <c r="A48" t="s">
        <v>137</v>
      </c>
      <c r="B48" s="6" t="s">
        <v>138</v>
      </c>
      <c r="C48">
        <v>3.5</v>
      </c>
      <c r="D48">
        <v>9</v>
      </c>
      <c r="E48" s="29"/>
      <c r="F48" s="42">
        <v>0.5</v>
      </c>
      <c r="G48" s="43">
        <v>1</v>
      </c>
      <c r="H48" s="33"/>
      <c r="I48" s="30"/>
      <c r="J48" s="30"/>
      <c r="K48" s="30"/>
      <c r="L48">
        <v>7</v>
      </c>
      <c r="M48">
        <v>10</v>
      </c>
      <c r="O48">
        <v>3</v>
      </c>
      <c r="P48">
        <v>9</v>
      </c>
      <c r="R48" s="30"/>
      <c r="S48" s="30"/>
      <c r="T48" s="30"/>
      <c r="U48" s="30"/>
      <c r="V48" s="30"/>
      <c r="W48" s="46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>
        <v>0</v>
      </c>
      <c r="AK48">
        <v>1</v>
      </c>
      <c r="AM48">
        <v>5.5</v>
      </c>
      <c r="AN48">
        <v>9</v>
      </c>
      <c r="AO48" s="29"/>
      <c r="AP48">
        <v>5.5</v>
      </c>
      <c r="AQ48">
        <v>10</v>
      </c>
      <c r="AV48" s="30"/>
      <c r="AW48" s="45"/>
      <c r="GP48">
        <v>4</v>
      </c>
      <c r="GQ48">
        <v>9</v>
      </c>
      <c r="GS48" s="30"/>
      <c r="GT48" s="30"/>
      <c r="GU48" s="30"/>
      <c r="GV48" s="30"/>
      <c r="GW48" s="30"/>
      <c r="GY48">
        <v>2</v>
      </c>
      <c r="GZ48">
        <v>8</v>
      </c>
      <c r="HQ48">
        <v>1.5</v>
      </c>
      <c r="HR48">
        <v>2</v>
      </c>
      <c r="HS48" s="40"/>
      <c r="HT48" s="47">
        <v>1.5</v>
      </c>
      <c r="HU48" s="49">
        <v>8</v>
      </c>
      <c r="HV48" s="40"/>
      <c r="HW48" s="47"/>
      <c r="HX48" s="48"/>
      <c r="HY48" s="48"/>
      <c r="HZ48" s="48">
        <v>0</v>
      </c>
      <c r="IA48" s="48">
        <v>1</v>
      </c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</row>
    <row r="49" spans="1:248" ht="12" customHeight="1">
      <c r="A49" t="s">
        <v>172</v>
      </c>
      <c r="B49" s="6" t="s">
        <v>173</v>
      </c>
      <c r="E49" s="29"/>
      <c r="F49" s="42"/>
      <c r="G49" s="43"/>
      <c r="H49" s="33"/>
      <c r="I49" s="30"/>
      <c r="J49" s="30"/>
      <c r="K49" s="30"/>
      <c r="R49" s="30"/>
      <c r="S49" s="30"/>
      <c r="T49" s="30"/>
      <c r="U49" s="30"/>
      <c r="V49" s="30"/>
      <c r="W49" s="46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O49" s="29"/>
      <c r="AV49" s="30"/>
      <c r="AW49" s="45"/>
      <c r="GS49" s="30"/>
      <c r="GT49" s="30"/>
      <c r="GU49" s="30"/>
      <c r="GV49" s="30"/>
      <c r="GW49" s="30"/>
      <c r="HS49" s="40"/>
      <c r="HT49" s="47"/>
      <c r="HU49" s="49"/>
      <c r="HV49" s="40"/>
      <c r="HW49" s="47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</row>
    <row r="50" spans="1:248" ht="12" customHeight="1">
      <c r="A50" t="s">
        <v>174</v>
      </c>
      <c r="B50" s="6" t="s">
        <v>175</v>
      </c>
      <c r="E50" s="29"/>
      <c r="F50" s="42"/>
      <c r="G50" s="43"/>
      <c r="H50" s="33"/>
      <c r="I50" s="30"/>
      <c r="J50" s="30"/>
      <c r="K50" s="30"/>
      <c r="R50" s="30"/>
      <c r="S50" s="30"/>
      <c r="T50" s="30"/>
      <c r="U50" s="30"/>
      <c r="V50" s="30"/>
      <c r="W50" s="46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O50" s="29"/>
      <c r="AV50" s="30"/>
      <c r="AW50" s="45"/>
      <c r="GS50" s="30"/>
      <c r="GT50" s="30"/>
      <c r="GU50" s="30"/>
      <c r="GV50" s="30"/>
      <c r="GW50" s="30"/>
      <c r="HS50" s="40"/>
      <c r="HT50" s="47"/>
      <c r="HU50" s="49"/>
      <c r="HV50" s="40"/>
      <c r="HW50" s="47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</row>
    <row r="51" spans="1:248" s="4" customFormat="1" ht="12.75">
      <c r="A51" s="4" t="s">
        <v>183</v>
      </c>
      <c r="B51" s="55" t="s">
        <v>176</v>
      </c>
      <c r="E51" s="40"/>
      <c r="F51" s="56"/>
      <c r="G51" s="57"/>
      <c r="H51" s="58"/>
      <c r="I51" s="59"/>
      <c r="J51" s="59"/>
      <c r="K51" s="59"/>
      <c r="R51" s="59"/>
      <c r="S51" s="59"/>
      <c r="T51" s="59"/>
      <c r="U51" s="59"/>
      <c r="V51" s="59"/>
      <c r="W51" s="60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O51" s="40"/>
      <c r="AV51" s="59"/>
      <c r="AW51" s="61"/>
      <c r="GS51" s="59"/>
      <c r="GT51" s="59"/>
      <c r="GU51" s="59"/>
      <c r="GV51" s="59"/>
      <c r="GW51" s="59"/>
      <c r="HS51" s="40"/>
      <c r="HT51" s="47"/>
      <c r="HU51" s="62"/>
      <c r="HV51" s="40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</row>
    <row r="52" spans="1:248" s="4" customFormat="1" ht="12.75">
      <c r="A52" s="4" t="s">
        <v>184</v>
      </c>
      <c r="B52" s="55" t="s">
        <v>177</v>
      </c>
      <c r="E52" s="40"/>
      <c r="F52" s="56"/>
      <c r="G52" s="57"/>
      <c r="H52" s="58"/>
      <c r="I52" s="59"/>
      <c r="J52" s="59"/>
      <c r="K52" s="59"/>
      <c r="R52" s="59"/>
      <c r="S52" s="59"/>
      <c r="T52" s="59"/>
      <c r="U52" s="59"/>
      <c r="V52" s="59"/>
      <c r="W52" s="60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O52" s="40"/>
      <c r="AV52" s="59"/>
      <c r="AW52" s="61"/>
      <c r="GS52" s="59"/>
      <c r="GT52" s="59"/>
      <c r="GU52" s="59"/>
      <c r="GV52" s="59"/>
      <c r="GW52" s="59"/>
      <c r="HS52" s="40"/>
      <c r="HT52" s="47"/>
      <c r="HU52" s="62"/>
      <c r="HV52" s="40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</row>
    <row r="53" spans="1:248" s="4" customFormat="1" ht="12" customHeight="1">
      <c r="A53" s="4" t="s">
        <v>185</v>
      </c>
      <c r="B53" s="55" t="s">
        <v>178</v>
      </c>
      <c r="E53" s="40"/>
      <c r="F53" s="56">
        <v>3</v>
      </c>
      <c r="G53" s="57">
        <v>8</v>
      </c>
      <c r="H53" s="58"/>
      <c r="I53" s="59"/>
      <c r="J53" s="59"/>
      <c r="K53" s="59"/>
      <c r="L53" s="4">
        <v>6</v>
      </c>
      <c r="M53" s="4">
        <v>9</v>
      </c>
      <c r="O53" s="4">
        <v>6</v>
      </c>
      <c r="P53" s="4">
        <v>9</v>
      </c>
      <c r="R53" s="59"/>
      <c r="S53" s="59"/>
      <c r="T53" s="59"/>
      <c r="U53" s="59"/>
      <c r="V53" s="59"/>
      <c r="W53" s="60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4">
        <v>0.5</v>
      </c>
      <c r="AK53" s="4">
        <v>1</v>
      </c>
      <c r="AO53" s="40"/>
      <c r="AP53" s="4">
        <v>5.5</v>
      </c>
      <c r="AQ53" s="4">
        <v>9</v>
      </c>
      <c r="AV53" s="59"/>
      <c r="AW53" s="61"/>
      <c r="GP53" s="4">
        <v>4</v>
      </c>
      <c r="GQ53" s="4">
        <v>9</v>
      </c>
      <c r="GS53" s="59">
        <v>5.5</v>
      </c>
      <c r="GT53" s="59">
        <v>8</v>
      </c>
      <c r="GU53" s="59"/>
      <c r="GV53" s="59"/>
      <c r="GW53" s="59"/>
      <c r="GY53" s="4">
        <v>3</v>
      </c>
      <c r="GZ53" s="4">
        <v>9</v>
      </c>
      <c r="HS53" s="40"/>
      <c r="HT53" s="47"/>
      <c r="HU53" s="62"/>
      <c r="HV53" s="40"/>
      <c r="HW53" s="47"/>
      <c r="HX53" s="47"/>
      <c r="HY53" s="47"/>
      <c r="HZ53" s="47">
        <v>1</v>
      </c>
      <c r="IA53" s="47">
        <v>1</v>
      </c>
      <c r="IB53" s="47"/>
      <c r="IC53" s="47">
        <v>1.5</v>
      </c>
      <c r="ID53" s="47">
        <v>2</v>
      </c>
      <c r="IE53" s="47"/>
      <c r="IF53" s="47">
        <v>5</v>
      </c>
      <c r="IG53" s="47">
        <v>7</v>
      </c>
      <c r="IH53" s="47"/>
      <c r="II53" s="47">
        <v>0</v>
      </c>
      <c r="IJ53" s="47">
        <v>1</v>
      </c>
      <c r="IK53" s="47"/>
      <c r="IL53" s="47"/>
      <c r="IM53" s="47"/>
      <c r="IN53" s="47"/>
    </row>
    <row r="54" spans="1:248" s="4" customFormat="1" ht="12" customHeight="1">
      <c r="A54" s="4" t="s">
        <v>186</v>
      </c>
      <c r="B54" s="55" t="s">
        <v>179</v>
      </c>
      <c r="C54" s="4">
        <v>4</v>
      </c>
      <c r="D54" s="4">
        <v>8</v>
      </c>
      <c r="E54" s="40"/>
      <c r="F54" s="56">
        <v>3</v>
      </c>
      <c r="G54" s="57">
        <v>9</v>
      </c>
      <c r="H54" s="58"/>
      <c r="I54" s="59"/>
      <c r="J54" s="59"/>
      <c r="K54" s="59"/>
      <c r="L54" s="4">
        <v>6</v>
      </c>
      <c r="M54" s="4">
        <v>9</v>
      </c>
      <c r="O54" s="4">
        <v>2</v>
      </c>
      <c r="P54" s="4">
        <v>8</v>
      </c>
      <c r="R54" s="59"/>
      <c r="S54" s="59"/>
      <c r="T54" s="59"/>
      <c r="U54" s="59"/>
      <c r="V54" s="59"/>
      <c r="W54" s="60"/>
      <c r="X54" s="59"/>
      <c r="Y54" s="59"/>
      <c r="Z54" s="59"/>
      <c r="AA54" s="59"/>
      <c r="AB54" s="59"/>
      <c r="AC54" s="59"/>
      <c r="AD54" s="59"/>
      <c r="AE54" s="59"/>
      <c r="AF54" s="59"/>
      <c r="AG54" s="59">
        <v>0</v>
      </c>
      <c r="AH54" s="59">
        <v>1</v>
      </c>
      <c r="AI54" s="59"/>
      <c r="AJ54" s="4">
        <v>0</v>
      </c>
      <c r="AK54" s="4">
        <v>4</v>
      </c>
      <c r="AO54" s="40"/>
      <c r="AV54" s="59"/>
      <c r="AW54" s="61"/>
      <c r="GP54" s="4">
        <v>4.5</v>
      </c>
      <c r="GQ54" s="4">
        <v>9</v>
      </c>
      <c r="GS54" s="59">
        <v>3</v>
      </c>
      <c r="GT54" s="59">
        <v>7</v>
      </c>
      <c r="GU54" s="59"/>
      <c r="GV54" s="59"/>
      <c r="GW54" s="59"/>
      <c r="HS54" s="40"/>
      <c r="HT54" s="47"/>
      <c r="HU54" s="62"/>
      <c r="HV54" s="40"/>
      <c r="HW54" s="47"/>
      <c r="HX54" s="47"/>
      <c r="HY54" s="47"/>
      <c r="HZ54" s="47">
        <v>1</v>
      </c>
      <c r="IA54" s="47">
        <v>1</v>
      </c>
      <c r="IB54" s="47"/>
      <c r="IC54" s="47">
        <v>3.5</v>
      </c>
      <c r="ID54" s="47">
        <v>8</v>
      </c>
      <c r="IE54" s="47"/>
      <c r="IF54" s="47">
        <v>2.5</v>
      </c>
      <c r="IG54" s="47">
        <v>6</v>
      </c>
      <c r="IH54" s="47"/>
      <c r="II54" s="47">
        <v>1.5</v>
      </c>
      <c r="IJ54" s="47">
        <v>2</v>
      </c>
      <c r="IK54" s="47"/>
      <c r="IL54" s="47"/>
      <c r="IM54" s="47"/>
      <c r="IN54" s="47"/>
    </row>
    <row r="55" spans="1:248" s="4" customFormat="1" ht="12.75">
      <c r="A55" s="4" t="s">
        <v>187</v>
      </c>
      <c r="B55" s="55" t="s">
        <v>180</v>
      </c>
      <c r="C55" s="4">
        <v>5</v>
      </c>
      <c r="D55" s="4">
        <v>8</v>
      </c>
      <c r="E55" s="40"/>
      <c r="F55" s="56">
        <v>5</v>
      </c>
      <c r="G55" s="57">
        <v>9</v>
      </c>
      <c r="H55" s="58"/>
      <c r="I55" s="59"/>
      <c r="J55" s="59"/>
      <c r="K55" s="59"/>
      <c r="L55" s="4">
        <v>5</v>
      </c>
      <c r="M55" s="4">
        <v>6</v>
      </c>
      <c r="O55" s="4">
        <v>5.5</v>
      </c>
      <c r="P55" s="4">
        <v>9</v>
      </c>
      <c r="R55" s="59"/>
      <c r="S55" s="59"/>
      <c r="T55" s="59"/>
      <c r="U55" s="59"/>
      <c r="V55" s="59"/>
      <c r="W55" s="60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4">
        <v>1</v>
      </c>
      <c r="AK55" s="4">
        <v>2</v>
      </c>
      <c r="AO55" s="40"/>
      <c r="AV55" s="59"/>
      <c r="AW55" s="61"/>
      <c r="BB55" s="4">
        <v>0.5</v>
      </c>
      <c r="BC55" s="4">
        <v>1</v>
      </c>
      <c r="GP55" s="4">
        <v>5.5</v>
      </c>
      <c r="GQ55" s="4">
        <v>9</v>
      </c>
      <c r="GS55" s="59">
        <v>2</v>
      </c>
      <c r="GT55" s="59">
        <v>7</v>
      </c>
      <c r="GU55" s="59"/>
      <c r="GV55" s="59"/>
      <c r="GW55" s="59"/>
      <c r="HQ55" s="4">
        <v>2</v>
      </c>
      <c r="HS55" s="40"/>
      <c r="HT55" s="47"/>
      <c r="HU55" s="62"/>
      <c r="HV55" s="40"/>
      <c r="HW55" s="47">
        <v>1</v>
      </c>
      <c r="HX55" s="47">
        <v>1</v>
      </c>
      <c r="HY55" s="47"/>
      <c r="HZ55" s="47">
        <v>1</v>
      </c>
      <c r="IA55" s="47">
        <v>1</v>
      </c>
      <c r="IB55" s="47"/>
      <c r="IC55" s="47">
        <v>6</v>
      </c>
      <c r="ID55" s="47">
        <v>9</v>
      </c>
      <c r="IE55" s="47"/>
      <c r="IF55" s="47">
        <v>5</v>
      </c>
      <c r="IG55" s="47">
        <v>8</v>
      </c>
      <c r="IH55" s="47"/>
      <c r="II55" s="47"/>
      <c r="IJ55" s="47"/>
      <c r="IK55" s="47"/>
      <c r="IL55" s="47"/>
      <c r="IM55" s="47"/>
      <c r="IN55" s="47"/>
    </row>
    <row r="56" spans="1:248" s="4" customFormat="1" ht="12.75">
      <c r="A56" s="4" t="s">
        <v>188</v>
      </c>
      <c r="B56" s="55" t="s">
        <v>181</v>
      </c>
      <c r="C56" s="4">
        <v>4.5</v>
      </c>
      <c r="D56" s="4">
        <v>8</v>
      </c>
      <c r="E56" s="40"/>
      <c r="F56" s="56">
        <v>3</v>
      </c>
      <c r="G56" s="57">
        <v>9</v>
      </c>
      <c r="H56" s="58"/>
      <c r="I56" s="59"/>
      <c r="J56" s="59"/>
      <c r="K56" s="59"/>
      <c r="L56" s="4">
        <v>4.5</v>
      </c>
      <c r="M56" s="4">
        <v>7</v>
      </c>
      <c r="O56" s="4">
        <v>4</v>
      </c>
      <c r="P56" s="4">
        <v>8</v>
      </c>
      <c r="R56" s="59"/>
      <c r="S56" s="59"/>
      <c r="T56" s="59"/>
      <c r="U56" s="59"/>
      <c r="V56" s="59"/>
      <c r="W56" s="60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4">
        <v>1.5</v>
      </c>
      <c r="AK56" s="4">
        <v>2</v>
      </c>
      <c r="AM56" s="4">
        <v>3</v>
      </c>
      <c r="AN56" s="4">
        <v>5</v>
      </c>
      <c r="AO56" s="40"/>
      <c r="AV56" s="59"/>
      <c r="AW56" s="61"/>
      <c r="BB56" s="4">
        <v>0</v>
      </c>
      <c r="BC56" s="4">
        <v>1</v>
      </c>
      <c r="GS56" s="59"/>
      <c r="GT56" s="59"/>
      <c r="GU56" s="59"/>
      <c r="GV56" s="59"/>
      <c r="GW56" s="59"/>
      <c r="HQ56" s="4">
        <v>2.5</v>
      </c>
      <c r="HR56" s="4">
        <v>3</v>
      </c>
      <c r="HS56" s="40"/>
      <c r="HT56" s="47"/>
      <c r="HU56" s="62"/>
      <c r="HV56" s="40"/>
      <c r="HW56" s="47">
        <v>1</v>
      </c>
      <c r="HX56" s="47">
        <v>1</v>
      </c>
      <c r="HY56" s="47"/>
      <c r="HZ56" s="47">
        <v>4</v>
      </c>
      <c r="IA56" s="47">
        <v>8</v>
      </c>
      <c r="IB56" s="47"/>
      <c r="IC56" s="47">
        <v>2.5</v>
      </c>
      <c r="ID56" s="47">
        <v>8</v>
      </c>
      <c r="IE56" s="47"/>
      <c r="IF56" s="47"/>
      <c r="IG56" s="47"/>
      <c r="IH56" s="47"/>
      <c r="II56" s="47">
        <v>1.5</v>
      </c>
      <c r="IJ56" s="47">
        <v>2</v>
      </c>
      <c r="IK56" s="47"/>
      <c r="IL56" s="47">
        <v>0</v>
      </c>
      <c r="IM56" s="47">
        <v>1</v>
      </c>
      <c r="IN56" s="47"/>
    </row>
    <row r="57" spans="1:248" s="4" customFormat="1" ht="12.75">
      <c r="A57" s="4" t="s">
        <v>189</v>
      </c>
      <c r="B57" s="55" t="s">
        <v>182</v>
      </c>
      <c r="C57" s="4">
        <v>5</v>
      </c>
      <c r="D57" s="4">
        <v>9</v>
      </c>
      <c r="E57" s="40"/>
      <c r="F57" s="56">
        <v>2.5</v>
      </c>
      <c r="G57" s="57">
        <v>9</v>
      </c>
      <c r="H57" s="58"/>
      <c r="I57" s="59"/>
      <c r="J57" s="59"/>
      <c r="K57" s="59"/>
      <c r="L57" s="4">
        <v>7.5</v>
      </c>
      <c r="M57" s="4">
        <v>9</v>
      </c>
      <c r="O57" s="4">
        <v>4.5</v>
      </c>
      <c r="P57" s="4">
        <v>9</v>
      </c>
      <c r="R57" s="59"/>
      <c r="S57" s="59"/>
      <c r="T57" s="59"/>
      <c r="U57" s="59"/>
      <c r="V57" s="59"/>
      <c r="W57" s="60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4">
        <v>1.5</v>
      </c>
      <c r="AK57" s="4">
        <v>3</v>
      </c>
      <c r="AM57" s="4">
        <v>3</v>
      </c>
      <c r="AN57" s="4">
        <v>4</v>
      </c>
      <c r="AO57" s="40"/>
      <c r="AV57" s="59"/>
      <c r="AW57" s="61"/>
      <c r="GP57" s="4">
        <v>3</v>
      </c>
      <c r="GQ57" s="4">
        <v>9</v>
      </c>
      <c r="GS57" s="59"/>
      <c r="GT57" s="59"/>
      <c r="GU57" s="59"/>
      <c r="GV57" s="59"/>
      <c r="GW57" s="59"/>
      <c r="HQ57" s="4">
        <v>2.5</v>
      </c>
      <c r="HR57" s="4">
        <v>8</v>
      </c>
      <c r="HS57" s="40"/>
      <c r="HT57" s="47"/>
      <c r="HU57" s="62"/>
      <c r="HV57" s="40"/>
      <c r="HW57" s="47">
        <v>0</v>
      </c>
      <c r="HX57" s="47">
        <v>2</v>
      </c>
      <c r="HY57" s="47"/>
      <c r="HZ57" s="47">
        <v>2.5</v>
      </c>
      <c r="IA57" s="47">
        <v>9</v>
      </c>
      <c r="IB57" s="47"/>
      <c r="IC57" s="47">
        <v>1</v>
      </c>
      <c r="ID57" s="47">
        <v>4</v>
      </c>
      <c r="IE57" s="47"/>
      <c r="IF57" s="47"/>
      <c r="IG57" s="47"/>
      <c r="IH57" s="47"/>
      <c r="II57" s="47"/>
      <c r="IJ57" s="47"/>
      <c r="IK57" s="47"/>
      <c r="IL57" s="47"/>
      <c r="IM57" s="47"/>
      <c r="IN57" s="47"/>
    </row>
    <row r="58" spans="2:248" s="4" customFormat="1" ht="12.75">
      <c r="B58" s="55"/>
      <c r="E58" s="40"/>
      <c r="F58" s="56"/>
      <c r="G58" s="57"/>
      <c r="H58" s="58"/>
      <c r="I58" s="59"/>
      <c r="J58" s="59"/>
      <c r="K58" s="59"/>
      <c r="R58" s="59"/>
      <c r="S58" s="59"/>
      <c r="T58" s="59"/>
      <c r="U58" s="59"/>
      <c r="V58" s="59"/>
      <c r="W58" s="60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O58" s="40"/>
      <c r="AV58" s="59"/>
      <c r="AW58" s="61"/>
      <c r="GS58" s="59"/>
      <c r="GT58" s="59"/>
      <c r="GU58" s="59"/>
      <c r="GV58" s="59"/>
      <c r="GW58" s="59"/>
      <c r="HS58" s="40"/>
      <c r="HT58" s="47"/>
      <c r="HU58" s="62"/>
      <c r="HV58" s="40"/>
      <c r="HW58" s="47"/>
      <c r="HX58" s="47"/>
      <c r="HY58" s="47"/>
      <c r="HZ58" s="47"/>
      <c r="IA58" s="47"/>
      <c r="IB58" s="47"/>
      <c r="IC58" s="47"/>
      <c r="ID58" s="47"/>
      <c r="IE58" s="47"/>
      <c r="IF58" s="47"/>
      <c r="IG58" s="47"/>
      <c r="IH58" s="47"/>
      <c r="II58" s="47"/>
      <c r="IJ58" s="47"/>
      <c r="IK58" s="47"/>
      <c r="IL58" s="47"/>
      <c r="IM58" s="47"/>
      <c r="IN58" s="47"/>
    </row>
    <row r="59" spans="2:249" ht="12.75">
      <c r="B59" t="s">
        <v>139</v>
      </c>
      <c r="C59" s="3">
        <f>SUM(C13:C57)</f>
        <v>166.5</v>
      </c>
      <c r="D59" s="3">
        <f aca="true" t="shared" si="2" ref="D59:BO59">SUM(D13:D57)</f>
        <v>307</v>
      </c>
      <c r="E59" s="3">
        <f t="shared" si="2"/>
        <v>82.5</v>
      </c>
      <c r="F59" s="3">
        <f t="shared" si="2"/>
        <v>115.5</v>
      </c>
      <c r="G59" s="3">
        <f t="shared" si="2"/>
        <v>239</v>
      </c>
      <c r="H59" s="3">
        <f t="shared" si="2"/>
        <v>110</v>
      </c>
      <c r="I59" s="3">
        <f t="shared" si="2"/>
        <v>50</v>
      </c>
      <c r="J59" s="3">
        <f t="shared" si="2"/>
        <v>93</v>
      </c>
      <c r="K59" s="3">
        <f t="shared" si="2"/>
        <v>39</v>
      </c>
      <c r="L59" s="3">
        <f t="shared" si="2"/>
        <v>134.5</v>
      </c>
      <c r="M59" s="3">
        <f t="shared" si="2"/>
        <v>217</v>
      </c>
      <c r="N59" s="3">
        <f t="shared" si="2"/>
        <v>46.7</v>
      </c>
      <c r="O59" s="3">
        <f t="shared" si="2"/>
        <v>74.5</v>
      </c>
      <c r="P59" s="3">
        <f t="shared" si="2"/>
        <v>168</v>
      </c>
      <c r="Q59" s="3">
        <f t="shared" si="2"/>
        <v>78</v>
      </c>
      <c r="R59" s="3">
        <f t="shared" si="2"/>
        <v>39</v>
      </c>
      <c r="S59" s="3">
        <f t="shared" si="2"/>
        <v>84</v>
      </c>
      <c r="T59" s="3">
        <f t="shared" si="2"/>
        <v>48</v>
      </c>
      <c r="U59" s="3">
        <f t="shared" si="2"/>
        <v>61.5</v>
      </c>
      <c r="V59" s="3">
        <f t="shared" si="2"/>
        <v>105</v>
      </c>
      <c r="W59" s="3">
        <f t="shared" si="2"/>
        <v>43</v>
      </c>
      <c r="X59" s="3">
        <f t="shared" si="2"/>
        <v>33</v>
      </c>
      <c r="Y59" s="3">
        <f t="shared" si="2"/>
        <v>72</v>
      </c>
      <c r="Z59" s="3">
        <f t="shared" si="2"/>
        <v>56</v>
      </c>
      <c r="AA59" s="3">
        <f t="shared" si="2"/>
        <v>25.5</v>
      </c>
      <c r="AB59" s="3">
        <f t="shared" si="2"/>
        <v>55</v>
      </c>
      <c r="AC59" s="3">
        <f t="shared" si="2"/>
        <v>29</v>
      </c>
      <c r="AD59" s="3">
        <f t="shared" si="2"/>
        <v>22.5</v>
      </c>
      <c r="AE59" s="3">
        <f t="shared" si="2"/>
        <v>40</v>
      </c>
      <c r="AF59" s="3">
        <f t="shared" si="2"/>
        <v>39</v>
      </c>
      <c r="AG59" s="3">
        <f t="shared" si="2"/>
        <v>20</v>
      </c>
      <c r="AH59" s="3">
        <f t="shared" si="2"/>
        <v>53</v>
      </c>
      <c r="AI59" s="3">
        <f t="shared" si="2"/>
        <v>38</v>
      </c>
      <c r="AJ59" s="3">
        <f t="shared" si="2"/>
        <v>24.5</v>
      </c>
      <c r="AK59" s="3">
        <f t="shared" si="2"/>
        <v>50</v>
      </c>
      <c r="AL59" s="3">
        <f t="shared" si="2"/>
        <v>23</v>
      </c>
      <c r="AM59" s="3">
        <f t="shared" si="2"/>
        <v>67</v>
      </c>
      <c r="AN59" s="3">
        <f t="shared" si="2"/>
        <v>114</v>
      </c>
      <c r="AO59" s="3">
        <f t="shared" si="2"/>
        <v>33.3</v>
      </c>
      <c r="AP59" s="3">
        <f t="shared" si="2"/>
        <v>49</v>
      </c>
      <c r="AQ59" s="3">
        <f t="shared" si="2"/>
        <v>82</v>
      </c>
      <c r="AR59" s="3">
        <f t="shared" si="2"/>
        <v>15.6</v>
      </c>
      <c r="AS59" s="3">
        <f t="shared" si="2"/>
        <v>21.5</v>
      </c>
      <c r="AT59" s="3">
        <f t="shared" si="2"/>
        <v>42</v>
      </c>
      <c r="AU59" s="3">
        <f t="shared" si="2"/>
        <v>27</v>
      </c>
      <c r="AV59" s="3">
        <f t="shared" si="2"/>
        <v>78.5</v>
      </c>
      <c r="AW59" s="3">
        <f t="shared" si="2"/>
        <v>144</v>
      </c>
      <c r="AX59" s="3">
        <f t="shared" si="2"/>
        <v>53.2</v>
      </c>
      <c r="AY59" s="3">
        <f t="shared" si="2"/>
        <v>8</v>
      </c>
      <c r="AZ59" s="3">
        <f t="shared" si="2"/>
        <v>19</v>
      </c>
      <c r="BA59" s="3">
        <f t="shared" si="2"/>
        <v>15</v>
      </c>
      <c r="BB59" s="3">
        <f t="shared" si="2"/>
        <v>9</v>
      </c>
      <c r="BC59" s="3">
        <f t="shared" si="2"/>
        <v>19</v>
      </c>
      <c r="BD59" s="3">
        <f t="shared" si="2"/>
        <v>8</v>
      </c>
      <c r="BE59" s="3">
        <f t="shared" si="2"/>
        <v>10</v>
      </c>
      <c r="BF59" s="3">
        <f t="shared" si="2"/>
        <v>16</v>
      </c>
      <c r="BG59" s="3">
        <f t="shared" si="2"/>
        <v>10</v>
      </c>
      <c r="BH59" s="3">
        <f t="shared" si="2"/>
        <v>4.5</v>
      </c>
      <c r="BI59" s="3">
        <f t="shared" si="2"/>
        <v>12</v>
      </c>
      <c r="BJ59" s="3">
        <f t="shared" si="2"/>
        <v>8</v>
      </c>
      <c r="BK59" s="3">
        <f t="shared" si="2"/>
        <v>15</v>
      </c>
      <c r="BL59" s="3">
        <f t="shared" si="2"/>
        <v>31</v>
      </c>
      <c r="BM59" s="3">
        <f t="shared" si="2"/>
        <v>14</v>
      </c>
      <c r="BN59" s="3">
        <f t="shared" si="2"/>
        <v>5</v>
      </c>
      <c r="BO59" s="3">
        <f t="shared" si="2"/>
        <v>18</v>
      </c>
      <c r="BP59" s="3">
        <f aca="true" t="shared" si="3" ref="BP59:EA59">SUM(BP13:BP57)</f>
        <v>15</v>
      </c>
      <c r="BQ59" s="3">
        <f t="shared" si="3"/>
        <v>11.5</v>
      </c>
      <c r="BR59" s="3">
        <f t="shared" si="3"/>
        <v>29</v>
      </c>
      <c r="BS59" s="3">
        <f t="shared" si="3"/>
        <v>14</v>
      </c>
      <c r="BT59" s="3">
        <f t="shared" si="3"/>
        <v>33</v>
      </c>
      <c r="BU59" s="3">
        <f t="shared" si="3"/>
        <v>54</v>
      </c>
      <c r="BV59" s="3">
        <f t="shared" si="3"/>
        <v>24</v>
      </c>
      <c r="BW59" s="3">
        <f t="shared" si="3"/>
        <v>16.5</v>
      </c>
      <c r="BX59" s="3">
        <f t="shared" si="3"/>
        <v>37</v>
      </c>
      <c r="BY59" s="3">
        <f t="shared" si="3"/>
        <v>40</v>
      </c>
      <c r="BZ59" s="3">
        <f t="shared" si="3"/>
        <v>1.5</v>
      </c>
      <c r="CA59" s="3">
        <f t="shared" si="3"/>
        <v>5</v>
      </c>
      <c r="CB59" s="3">
        <f t="shared" si="3"/>
        <v>0</v>
      </c>
      <c r="CC59" s="3">
        <f t="shared" si="3"/>
        <v>9.5</v>
      </c>
      <c r="CD59" s="3">
        <f t="shared" si="3"/>
        <v>17</v>
      </c>
      <c r="CE59" s="3">
        <f t="shared" si="3"/>
        <v>8</v>
      </c>
      <c r="CF59" s="3">
        <f t="shared" si="3"/>
        <v>6</v>
      </c>
      <c r="CG59" s="3">
        <f t="shared" si="3"/>
        <v>16</v>
      </c>
      <c r="CH59" s="3">
        <f t="shared" si="3"/>
        <v>6</v>
      </c>
      <c r="CI59" s="3">
        <f t="shared" si="3"/>
        <v>1.5</v>
      </c>
      <c r="CJ59" s="3">
        <f t="shared" si="3"/>
        <v>7</v>
      </c>
      <c r="CK59" s="3">
        <f t="shared" si="3"/>
        <v>8</v>
      </c>
      <c r="CL59" s="3">
        <f t="shared" si="3"/>
        <v>17</v>
      </c>
      <c r="CM59" s="3">
        <f t="shared" si="3"/>
        <v>32</v>
      </c>
      <c r="CN59" s="3">
        <f t="shared" si="3"/>
        <v>18</v>
      </c>
      <c r="CO59" s="3">
        <f t="shared" si="3"/>
        <v>5</v>
      </c>
      <c r="CP59" s="3">
        <f t="shared" si="3"/>
        <v>12</v>
      </c>
      <c r="CQ59" s="3">
        <f t="shared" si="3"/>
        <v>18</v>
      </c>
      <c r="CR59" s="3">
        <f t="shared" si="3"/>
        <v>24</v>
      </c>
      <c r="CS59" s="3">
        <f t="shared" si="3"/>
        <v>40</v>
      </c>
      <c r="CT59" s="3">
        <f t="shared" si="3"/>
        <v>7</v>
      </c>
      <c r="CU59" s="3">
        <f t="shared" si="3"/>
        <v>9</v>
      </c>
      <c r="CV59" s="3">
        <f t="shared" si="3"/>
        <v>15</v>
      </c>
      <c r="CW59" s="3">
        <f t="shared" si="3"/>
        <v>15</v>
      </c>
      <c r="CX59" s="3">
        <f t="shared" si="3"/>
        <v>9</v>
      </c>
      <c r="CY59" s="3">
        <f t="shared" si="3"/>
        <v>17</v>
      </c>
      <c r="CZ59" s="3">
        <f t="shared" si="3"/>
        <v>17</v>
      </c>
      <c r="DA59" s="3">
        <f t="shared" si="3"/>
        <v>6</v>
      </c>
      <c r="DB59" s="3">
        <f t="shared" si="3"/>
        <v>20</v>
      </c>
      <c r="DC59" s="3">
        <f t="shared" si="3"/>
        <v>13</v>
      </c>
      <c r="DD59" s="3">
        <f t="shared" si="3"/>
        <v>10.5</v>
      </c>
      <c r="DE59" s="3">
        <f t="shared" si="3"/>
        <v>19</v>
      </c>
      <c r="DF59" s="3">
        <f t="shared" si="3"/>
        <v>20</v>
      </c>
      <c r="DG59" s="3">
        <f t="shared" si="3"/>
        <v>7</v>
      </c>
      <c r="DH59" s="3">
        <f t="shared" si="3"/>
        <v>15</v>
      </c>
      <c r="DI59" s="3">
        <f t="shared" si="3"/>
        <v>20</v>
      </c>
      <c r="DJ59" s="3">
        <f t="shared" si="3"/>
        <v>13.5</v>
      </c>
      <c r="DK59" s="3">
        <f t="shared" si="3"/>
        <v>39</v>
      </c>
      <c r="DL59" s="3">
        <f t="shared" si="3"/>
        <v>37</v>
      </c>
      <c r="DM59" s="3">
        <f t="shared" si="3"/>
        <v>10.5</v>
      </c>
      <c r="DN59" s="3">
        <f t="shared" si="3"/>
        <v>32</v>
      </c>
      <c r="DO59" s="3">
        <f t="shared" si="3"/>
        <v>26</v>
      </c>
      <c r="DP59" s="3">
        <f t="shared" si="3"/>
        <v>1</v>
      </c>
      <c r="DQ59" s="3">
        <f t="shared" si="3"/>
        <v>3</v>
      </c>
      <c r="DR59" s="3">
        <f t="shared" si="3"/>
        <v>0</v>
      </c>
      <c r="DS59" s="3">
        <f t="shared" si="3"/>
        <v>11</v>
      </c>
      <c r="DT59" s="3">
        <f t="shared" si="3"/>
        <v>22</v>
      </c>
      <c r="DU59" s="3">
        <f t="shared" si="3"/>
        <v>13</v>
      </c>
      <c r="DV59" s="3">
        <f t="shared" si="3"/>
        <v>10</v>
      </c>
      <c r="DW59" s="3">
        <f t="shared" si="3"/>
        <v>16</v>
      </c>
      <c r="DX59" s="3">
        <f t="shared" si="3"/>
        <v>13</v>
      </c>
      <c r="DY59" s="3">
        <f t="shared" si="3"/>
        <v>6</v>
      </c>
      <c r="DZ59" s="3">
        <f t="shared" si="3"/>
        <v>14</v>
      </c>
      <c r="EA59" s="3">
        <f t="shared" si="3"/>
        <v>13</v>
      </c>
      <c r="EB59" s="3">
        <f aca="true" t="shared" si="4" ref="EB59:GM59">SUM(EB13:EB57)</f>
        <v>5.5</v>
      </c>
      <c r="EC59" s="3">
        <f t="shared" si="4"/>
        <v>14</v>
      </c>
      <c r="ED59" s="3">
        <f t="shared" si="4"/>
        <v>2</v>
      </c>
      <c r="EE59" s="3">
        <f t="shared" si="4"/>
        <v>9.5</v>
      </c>
      <c r="EF59" s="3">
        <f t="shared" si="4"/>
        <v>19</v>
      </c>
      <c r="EG59" s="3">
        <f t="shared" si="4"/>
        <v>9</v>
      </c>
      <c r="EH59" s="3">
        <f t="shared" si="4"/>
        <v>4.5</v>
      </c>
      <c r="EI59" s="3">
        <f t="shared" si="4"/>
        <v>13</v>
      </c>
      <c r="EJ59" s="3">
        <f t="shared" si="4"/>
        <v>4</v>
      </c>
      <c r="EK59" s="3">
        <f t="shared" si="4"/>
        <v>6</v>
      </c>
      <c r="EL59" s="3">
        <f t="shared" si="4"/>
        <v>10</v>
      </c>
      <c r="EM59" s="3">
        <f t="shared" si="4"/>
        <v>10</v>
      </c>
      <c r="EN59" s="3">
        <f t="shared" si="4"/>
        <v>4</v>
      </c>
      <c r="EO59" s="3">
        <f t="shared" si="4"/>
        <v>6</v>
      </c>
      <c r="EP59" s="3">
        <f t="shared" si="4"/>
        <v>0</v>
      </c>
      <c r="EQ59" s="3">
        <f t="shared" si="4"/>
        <v>4</v>
      </c>
      <c r="ER59" s="3">
        <f t="shared" si="4"/>
        <v>6</v>
      </c>
      <c r="ES59" s="3">
        <f t="shared" si="4"/>
        <v>0</v>
      </c>
      <c r="ET59" s="3">
        <f t="shared" si="4"/>
        <v>0</v>
      </c>
      <c r="EU59" s="3">
        <f t="shared" si="4"/>
        <v>1</v>
      </c>
      <c r="EV59" s="3">
        <f t="shared" si="4"/>
        <v>0</v>
      </c>
      <c r="EW59" s="3">
        <f t="shared" si="4"/>
        <v>0</v>
      </c>
      <c r="EX59" s="3">
        <f t="shared" si="4"/>
        <v>1</v>
      </c>
      <c r="EY59" s="3">
        <f t="shared" si="4"/>
        <v>0</v>
      </c>
      <c r="EZ59" s="3">
        <f t="shared" si="4"/>
        <v>1</v>
      </c>
      <c r="FA59" s="3">
        <f t="shared" si="4"/>
        <v>1</v>
      </c>
      <c r="FB59" s="3">
        <f t="shared" si="4"/>
        <v>10</v>
      </c>
      <c r="FC59" s="3">
        <f t="shared" si="4"/>
        <v>1.5</v>
      </c>
      <c r="FD59" s="3">
        <f t="shared" si="4"/>
        <v>3</v>
      </c>
      <c r="FE59" s="3">
        <f t="shared" si="4"/>
        <v>4</v>
      </c>
      <c r="FF59" s="3">
        <f t="shared" si="4"/>
        <v>7.5</v>
      </c>
      <c r="FG59" s="3">
        <f t="shared" si="4"/>
        <v>11</v>
      </c>
      <c r="FH59" s="3">
        <f t="shared" si="4"/>
        <v>9</v>
      </c>
      <c r="FI59" s="3">
        <f t="shared" si="4"/>
        <v>0</v>
      </c>
      <c r="FJ59" s="3">
        <f t="shared" si="4"/>
        <v>2</v>
      </c>
      <c r="FK59" s="3">
        <f t="shared" si="4"/>
        <v>0</v>
      </c>
      <c r="FL59" s="3">
        <f t="shared" si="4"/>
        <v>6</v>
      </c>
      <c r="FM59" s="3">
        <f t="shared" si="4"/>
        <v>12</v>
      </c>
      <c r="FN59" s="3">
        <f t="shared" si="4"/>
        <v>10</v>
      </c>
      <c r="FO59" s="3">
        <f t="shared" si="4"/>
        <v>0</v>
      </c>
      <c r="FP59" s="3">
        <f t="shared" si="4"/>
        <v>3</v>
      </c>
      <c r="FQ59" s="3">
        <f t="shared" si="4"/>
        <v>0</v>
      </c>
      <c r="FR59" s="3">
        <f t="shared" si="4"/>
        <v>4</v>
      </c>
      <c r="FS59" s="3">
        <f t="shared" si="4"/>
        <v>9</v>
      </c>
      <c r="FT59" s="3">
        <f t="shared" si="4"/>
        <v>10</v>
      </c>
      <c r="FU59" s="3">
        <f t="shared" si="4"/>
        <v>1.5</v>
      </c>
      <c r="FV59" s="3">
        <f t="shared" si="4"/>
        <v>2</v>
      </c>
      <c r="FW59" s="3">
        <f t="shared" si="4"/>
        <v>0</v>
      </c>
      <c r="FX59" s="3">
        <f t="shared" si="4"/>
        <v>1.5</v>
      </c>
      <c r="FY59" s="3">
        <f t="shared" si="4"/>
        <v>2</v>
      </c>
      <c r="FZ59" s="3">
        <f t="shared" si="4"/>
        <v>0</v>
      </c>
      <c r="GA59" s="3">
        <f t="shared" si="4"/>
        <v>0.5</v>
      </c>
      <c r="GB59" s="3">
        <f t="shared" si="4"/>
        <v>2</v>
      </c>
      <c r="GC59" s="3">
        <f t="shared" si="4"/>
        <v>0</v>
      </c>
      <c r="GD59" s="3">
        <f t="shared" si="4"/>
        <v>4</v>
      </c>
      <c r="GE59" s="3">
        <f t="shared" si="4"/>
        <v>6</v>
      </c>
      <c r="GF59" s="3">
        <f t="shared" si="4"/>
        <v>0</v>
      </c>
      <c r="GG59" s="3">
        <f t="shared" si="4"/>
        <v>0</v>
      </c>
      <c r="GH59" s="3">
        <f t="shared" si="4"/>
        <v>1</v>
      </c>
      <c r="GI59" s="3">
        <f t="shared" si="4"/>
        <v>0</v>
      </c>
      <c r="GJ59" s="3">
        <f t="shared" si="4"/>
        <v>1.5</v>
      </c>
      <c r="GK59" s="3">
        <f t="shared" si="4"/>
        <v>3</v>
      </c>
      <c r="GL59" s="3">
        <f t="shared" si="4"/>
        <v>0</v>
      </c>
      <c r="GM59" s="3">
        <f t="shared" si="4"/>
        <v>1</v>
      </c>
      <c r="GN59" s="3">
        <f aca="true" t="shared" si="5" ref="GN59:ID59">SUM(GN13:GN57)</f>
        <v>2</v>
      </c>
      <c r="GO59" s="3">
        <f t="shared" si="5"/>
        <v>0</v>
      </c>
      <c r="GP59" s="3">
        <f t="shared" si="5"/>
        <v>50</v>
      </c>
      <c r="GQ59" s="3">
        <f t="shared" si="5"/>
        <v>90</v>
      </c>
      <c r="GR59" s="3">
        <f t="shared" si="5"/>
        <v>7.9</v>
      </c>
      <c r="GS59" s="3">
        <f t="shared" si="5"/>
        <v>29</v>
      </c>
      <c r="GT59" s="3">
        <f t="shared" si="5"/>
        <v>54</v>
      </c>
      <c r="GU59" s="3">
        <f t="shared" si="5"/>
        <v>8</v>
      </c>
      <c r="GV59" s="3">
        <f t="shared" si="5"/>
        <v>28</v>
      </c>
      <c r="GW59" s="3">
        <f t="shared" si="5"/>
        <v>48</v>
      </c>
      <c r="GX59" s="3">
        <f t="shared" si="5"/>
        <v>12.5</v>
      </c>
      <c r="GY59" s="3">
        <f t="shared" si="5"/>
        <v>12</v>
      </c>
      <c r="GZ59" s="3">
        <f t="shared" si="5"/>
        <v>35</v>
      </c>
      <c r="HA59" s="3">
        <f t="shared" si="5"/>
        <v>16</v>
      </c>
      <c r="HB59" s="3">
        <f t="shared" si="5"/>
        <v>13</v>
      </c>
      <c r="HC59" s="3">
        <f t="shared" si="5"/>
        <v>21</v>
      </c>
      <c r="HD59" s="3">
        <f t="shared" si="5"/>
        <v>3</v>
      </c>
      <c r="HE59" s="3">
        <f t="shared" si="5"/>
        <v>0</v>
      </c>
      <c r="HF59" s="3">
        <f t="shared" si="5"/>
        <v>0</v>
      </c>
      <c r="HG59" s="3">
        <f t="shared" si="5"/>
        <v>0</v>
      </c>
      <c r="HH59" s="3">
        <f t="shared" si="5"/>
        <v>0</v>
      </c>
      <c r="HI59" s="3">
        <f t="shared" si="5"/>
        <v>0</v>
      </c>
      <c r="HJ59" s="3">
        <f t="shared" si="5"/>
        <v>0</v>
      </c>
      <c r="HK59" s="3">
        <f t="shared" si="5"/>
        <v>0</v>
      </c>
      <c r="HL59" s="3">
        <f t="shared" si="5"/>
        <v>0</v>
      </c>
      <c r="HM59" s="3">
        <f t="shared" si="5"/>
        <v>0</v>
      </c>
      <c r="HN59" s="3">
        <f t="shared" si="5"/>
        <v>0</v>
      </c>
      <c r="HO59" s="3">
        <f t="shared" si="5"/>
        <v>0</v>
      </c>
      <c r="HP59" s="3">
        <f t="shared" si="5"/>
        <v>0</v>
      </c>
      <c r="HQ59" s="3">
        <f t="shared" si="5"/>
        <v>9.5</v>
      </c>
      <c r="HR59" s="3">
        <f t="shared" si="5"/>
        <v>15</v>
      </c>
      <c r="HS59" s="3">
        <f t="shared" si="5"/>
        <v>8</v>
      </c>
      <c r="HT59" s="3">
        <f t="shared" si="5"/>
        <v>4</v>
      </c>
      <c r="HU59" s="3">
        <f t="shared" si="5"/>
        <v>16</v>
      </c>
      <c r="HV59" s="3">
        <f t="shared" si="5"/>
        <v>0</v>
      </c>
      <c r="HW59" s="3">
        <f t="shared" si="5"/>
        <v>3</v>
      </c>
      <c r="HX59" s="3">
        <f t="shared" si="5"/>
        <v>5</v>
      </c>
      <c r="HY59" s="3">
        <f t="shared" si="5"/>
        <v>1</v>
      </c>
      <c r="HZ59" s="3">
        <f t="shared" si="5"/>
        <v>9.5</v>
      </c>
      <c r="IA59" s="3">
        <f t="shared" si="5"/>
        <v>21</v>
      </c>
      <c r="IB59" s="3">
        <f t="shared" si="5"/>
        <v>0</v>
      </c>
      <c r="IC59" s="3">
        <f t="shared" si="5"/>
        <v>14.5</v>
      </c>
      <c r="ID59" s="3">
        <f t="shared" si="5"/>
        <v>31</v>
      </c>
      <c r="IE59" s="5"/>
      <c r="IF59" s="3">
        <f>SUM(IF13:IF57)</f>
        <v>12.5</v>
      </c>
      <c r="IG59" s="3">
        <f>SUM(IG13:IG57)</f>
        <v>21</v>
      </c>
      <c r="IH59" s="5"/>
      <c r="II59" s="3">
        <f>SUM(II13:II57)</f>
        <v>3</v>
      </c>
      <c r="IJ59" s="3">
        <f>SUM(IJ13:IJ57)</f>
        <v>5</v>
      </c>
      <c r="IK59" s="5"/>
      <c r="IL59" s="3">
        <f>SUM(IL13:IL57)</f>
        <v>0</v>
      </c>
      <c r="IM59" s="3">
        <f>SUM(IM13:IM57)</f>
        <v>1</v>
      </c>
      <c r="IN59" s="5"/>
      <c r="IO59">
        <f>SUM(IO20:IO44)</f>
        <v>2042</v>
      </c>
    </row>
    <row r="60" ht="13.5" thickBot="1"/>
    <row r="61" spans="1:30" ht="13.5" thickBot="1">
      <c r="A61" t="s">
        <v>140</v>
      </c>
      <c r="E61" s="63"/>
      <c r="F61" s="50"/>
      <c r="G61" s="50"/>
      <c r="H61" s="50"/>
      <c r="I61" s="50"/>
      <c r="J61" s="50"/>
      <c r="K61" s="50"/>
      <c r="L61" s="50"/>
      <c r="M61" s="50"/>
      <c r="N61" s="50"/>
      <c r="O61" s="64"/>
      <c r="P61" s="50"/>
      <c r="Q61" s="51"/>
      <c r="T61" s="63"/>
      <c r="U61" s="50"/>
      <c r="V61" s="50"/>
      <c r="W61" s="50"/>
      <c r="X61" s="50"/>
      <c r="Y61" s="50"/>
      <c r="Z61" s="50"/>
      <c r="AA61" s="50"/>
      <c r="AB61" s="50"/>
      <c r="AC61" s="50"/>
      <c r="AD61" s="64"/>
    </row>
    <row r="62" spans="5:30" ht="13.5" thickBot="1">
      <c r="E62" s="54"/>
      <c r="F62" s="52"/>
      <c r="G62" s="52"/>
      <c r="H62" s="52"/>
      <c r="I62" s="52"/>
      <c r="J62" s="52"/>
      <c r="K62" s="52"/>
      <c r="L62" s="52"/>
      <c r="M62" s="52"/>
      <c r="N62" s="52"/>
      <c r="O62" s="65"/>
      <c r="P62" s="52"/>
      <c r="Q62" s="53"/>
      <c r="T62" s="54"/>
      <c r="U62" s="52"/>
      <c r="V62" s="52"/>
      <c r="W62" s="52"/>
      <c r="X62" s="52"/>
      <c r="Y62" s="52"/>
      <c r="Z62" s="52"/>
      <c r="AA62" s="52"/>
      <c r="AB62" s="52"/>
      <c r="AC62" s="52"/>
      <c r="AD62" s="65"/>
    </row>
    <row r="63" spans="5:30" ht="13.5" thickBot="1">
      <c r="E63" s="54"/>
      <c r="F63" s="52"/>
      <c r="G63" s="52"/>
      <c r="H63" s="52"/>
      <c r="I63" s="52"/>
      <c r="J63" s="52"/>
      <c r="K63" s="52"/>
      <c r="L63" s="52"/>
      <c r="M63" s="52"/>
      <c r="N63" s="52"/>
      <c r="O63" s="65"/>
      <c r="P63" s="52"/>
      <c r="Q63" s="53"/>
      <c r="T63" s="54"/>
      <c r="U63" s="52"/>
      <c r="V63" s="52"/>
      <c r="W63" s="52"/>
      <c r="X63" s="52"/>
      <c r="Y63" s="52"/>
      <c r="Z63" s="52"/>
      <c r="AA63" s="52"/>
      <c r="AB63" s="52"/>
      <c r="AC63" s="52"/>
      <c r="AD63" s="65"/>
    </row>
    <row r="64" spans="5:30" ht="13.5" thickBot="1">
      <c r="E64" s="54"/>
      <c r="F64" s="52"/>
      <c r="G64" s="52"/>
      <c r="H64" s="52"/>
      <c r="I64" s="52"/>
      <c r="J64" s="52"/>
      <c r="K64" s="52"/>
      <c r="L64" s="52"/>
      <c r="M64" s="52"/>
      <c r="N64" s="52"/>
      <c r="O64" s="65"/>
      <c r="P64" s="52"/>
      <c r="Q64" s="53"/>
      <c r="T64" s="54"/>
      <c r="U64" s="52"/>
      <c r="V64" s="52"/>
      <c r="W64" s="52"/>
      <c r="X64" s="52"/>
      <c r="Y64" s="52"/>
      <c r="Z64" s="52"/>
      <c r="AA64" s="52"/>
      <c r="AB64" s="52"/>
      <c r="AC64" s="52"/>
      <c r="AD64" s="65"/>
    </row>
    <row r="65" spans="5:30" ht="13.5" thickBot="1">
      <c r="E65" s="54"/>
      <c r="F65" s="52"/>
      <c r="G65" s="52"/>
      <c r="H65" s="52"/>
      <c r="I65" s="52"/>
      <c r="J65" s="52"/>
      <c r="K65" s="52"/>
      <c r="L65" s="52"/>
      <c r="M65" s="52"/>
      <c r="N65" s="52"/>
      <c r="O65" s="65"/>
      <c r="P65" s="52"/>
      <c r="Q65" s="53"/>
      <c r="T65" s="54"/>
      <c r="U65" s="52"/>
      <c r="V65" s="52"/>
      <c r="W65" s="52"/>
      <c r="X65" s="52"/>
      <c r="Y65" s="52"/>
      <c r="Z65" s="52"/>
      <c r="AA65" s="52"/>
      <c r="AB65" s="52"/>
      <c r="AC65" s="52"/>
      <c r="AD65" s="65"/>
    </row>
    <row r="66" spans="5:30" ht="13.5" thickBot="1">
      <c r="E66" s="54"/>
      <c r="F66" s="52"/>
      <c r="G66" s="52"/>
      <c r="H66" s="52"/>
      <c r="I66" s="52"/>
      <c r="J66" s="52"/>
      <c r="K66" s="52"/>
      <c r="L66" s="52"/>
      <c r="M66" s="52"/>
      <c r="N66" s="52"/>
      <c r="O66" s="65"/>
      <c r="P66" s="52"/>
      <c r="Q66" s="53"/>
      <c r="T66" s="54"/>
      <c r="U66" s="52"/>
      <c r="V66" s="52"/>
      <c r="W66" s="52"/>
      <c r="X66" s="52"/>
      <c r="Y66" s="52"/>
      <c r="Z66" s="52"/>
      <c r="AA66" s="52"/>
      <c r="AB66" s="52"/>
      <c r="AC66" s="52"/>
      <c r="AD66" s="65"/>
    </row>
    <row r="67" spans="5:30" ht="13.5" thickBot="1">
      <c r="E67" s="54"/>
      <c r="F67" s="52"/>
      <c r="G67" s="52"/>
      <c r="H67" s="52"/>
      <c r="I67" s="52"/>
      <c r="J67" s="52"/>
      <c r="K67" s="52"/>
      <c r="L67" s="52"/>
      <c r="M67" s="52"/>
      <c r="N67" s="52"/>
      <c r="O67" s="65"/>
      <c r="P67" s="52"/>
      <c r="Q67" s="53"/>
      <c r="T67" s="54"/>
      <c r="U67" s="52"/>
      <c r="V67" s="52"/>
      <c r="W67" s="52"/>
      <c r="X67" s="52"/>
      <c r="Y67" s="52"/>
      <c r="Z67" s="52"/>
      <c r="AA67" s="52"/>
      <c r="AB67" s="52"/>
      <c r="AC67" s="52"/>
      <c r="AD67" s="65"/>
    </row>
    <row r="68" spans="5:30" ht="13.5" thickBot="1">
      <c r="E68" s="54"/>
      <c r="F68" s="52"/>
      <c r="G68" s="52"/>
      <c r="H68" s="52"/>
      <c r="I68" s="52"/>
      <c r="J68" s="52"/>
      <c r="K68" s="52"/>
      <c r="L68" s="52"/>
      <c r="M68" s="52"/>
      <c r="N68" s="52"/>
      <c r="O68" s="65"/>
      <c r="P68" s="52"/>
      <c r="Q68" s="53"/>
      <c r="T68" s="54"/>
      <c r="U68" s="52"/>
      <c r="V68" s="52"/>
      <c r="W68" s="52"/>
      <c r="X68" s="52"/>
      <c r="Y68" s="52"/>
      <c r="Z68" s="52"/>
      <c r="AA68" s="52"/>
      <c r="AB68" s="52"/>
      <c r="AC68" s="52"/>
      <c r="AD68" s="65"/>
    </row>
    <row r="69" spans="5:30" ht="13.5" thickBot="1">
      <c r="E69" s="54"/>
      <c r="F69" s="52"/>
      <c r="G69" s="52"/>
      <c r="H69" s="52"/>
      <c r="I69" s="52"/>
      <c r="J69" s="52"/>
      <c r="K69" s="52"/>
      <c r="L69" s="52"/>
      <c r="M69" s="52"/>
      <c r="N69" s="52"/>
      <c r="O69" s="65"/>
      <c r="P69" s="52"/>
      <c r="Q69" s="53"/>
      <c r="T69" s="54"/>
      <c r="U69" s="52"/>
      <c r="V69" s="52"/>
      <c r="W69" s="52"/>
      <c r="X69" s="52"/>
      <c r="Y69" s="52"/>
      <c r="Z69" s="52"/>
      <c r="AA69" s="52"/>
      <c r="AB69" s="52"/>
      <c r="AC69" s="52"/>
      <c r="AD69" s="65"/>
    </row>
    <row r="70" spans="5:30" ht="13.5" thickBot="1">
      <c r="E70" s="54"/>
      <c r="F70" s="52"/>
      <c r="G70" s="52"/>
      <c r="H70" s="52"/>
      <c r="I70" s="52"/>
      <c r="J70" s="52"/>
      <c r="K70" s="52"/>
      <c r="L70" s="52"/>
      <c r="M70" s="52"/>
      <c r="N70" s="52"/>
      <c r="O70" s="65"/>
      <c r="P70" s="52"/>
      <c r="Q70" s="53"/>
      <c r="T70" s="54"/>
      <c r="U70" s="52"/>
      <c r="V70" s="52"/>
      <c r="W70" s="52"/>
      <c r="X70" s="52"/>
      <c r="Y70" s="52"/>
      <c r="Z70" s="52"/>
      <c r="AA70" s="52"/>
      <c r="AB70" s="52"/>
      <c r="AC70" s="52"/>
      <c r="AD70" s="65"/>
    </row>
    <row r="71" spans="5:30" ht="13.5" thickBot="1">
      <c r="E71" s="54"/>
      <c r="F71" s="52"/>
      <c r="G71" s="52"/>
      <c r="H71" s="52"/>
      <c r="I71" s="52"/>
      <c r="J71" s="52"/>
      <c r="K71" s="52"/>
      <c r="L71" s="52"/>
      <c r="M71" s="52"/>
      <c r="N71" s="52"/>
      <c r="O71" s="65"/>
      <c r="P71" s="52"/>
      <c r="Q71" s="53"/>
      <c r="T71" s="54"/>
      <c r="U71" s="52"/>
      <c r="V71" s="52"/>
      <c r="W71" s="52"/>
      <c r="X71" s="52"/>
      <c r="Y71" s="52"/>
      <c r="Z71" s="52"/>
      <c r="AA71" s="52"/>
      <c r="AB71" s="52"/>
      <c r="AC71" s="52"/>
      <c r="AD71" s="65"/>
    </row>
    <row r="72" spans="5:30" ht="13.5" thickBot="1">
      <c r="E72" s="54"/>
      <c r="F72" s="52"/>
      <c r="G72" s="52"/>
      <c r="H72" s="52"/>
      <c r="I72" s="52"/>
      <c r="J72" s="52"/>
      <c r="K72" s="52"/>
      <c r="L72" s="52"/>
      <c r="M72" s="52"/>
      <c r="N72" s="52"/>
      <c r="O72" s="65"/>
      <c r="P72" s="52"/>
      <c r="Q72" s="53"/>
      <c r="T72" s="54"/>
      <c r="U72" s="52"/>
      <c r="V72" s="52"/>
      <c r="W72" s="52"/>
      <c r="X72" s="52"/>
      <c r="Y72" s="52"/>
      <c r="Z72" s="52"/>
      <c r="AA72" s="52"/>
      <c r="AB72" s="52"/>
      <c r="AC72" s="52"/>
      <c r="AD72" s="65"/>
    </row>
    <row r="73" spans="5:30" ht="13.5" thickBot="1">
      <c r="E73" s="54"/>
      <c r="F73" s="52"/>
      <c r="G73" s="52"/>
      <c r="H73" s="52"/>
      <c r="I73" s="52"/>
      <c r="J73" s="52"/>
      <c r="K73" s="52"/>
      <c r="L73" s="52"/>
      <c r="M73" s="52"/>
      <c r="N73" s="52"/>
      <c r="O73" s="65"/>
      <c r="P73" s="52"/>
      <c r="Q73" s="53"/>
      <c r="T73" s="54"/>
      <c r="U73" s="52"/>
      <c r="V73" s="52"/>
      <c r="W73" s="52"/>
      <c r="X73" s="52"/>
      <c r="Y73" s="52"/>
      <c r="Z73" s="52"/>
      <c r="AA73" s="52"/>
      <c r="AB73" s="52"/>
      <c r="AC73" s="52"/>
      <c r="AD73" s="65"/>
    </row>
    <row r="74" spans="5:30" ht="13.5" thickBot="1">
      <c r="E74" s="54"/>
      <c r="F74" s="52"/>
      <c r="G74" s="52"/>
      <c r="H74" s="52"/>
      <c r="I74" s="52"/>
      <c r="J74" s="52"/>
      <c r="K74" s="52"/>
      <c r="L74" s="52"/>
      <c r="M74" s="52"/>
      <c r="N74" s="52"/>
      <c r="O74" s="65"/>
      <c r="P74" s="52"/>
      <c r="T74" s="54"/>
      <c r="U74" s="52"/>
      <c r="V74" s="52"/>
      <c r="W74" s="52"/>
      <c r="X74" s="52"/>
      <c r="Y74" s="52"/>
      <c r="Z74" s="52"/>
      <c r="AA74" s="52"/>
      <c r="AB74" s="52"/>
      <c r="AC74" s="52"/>
      <c r="AD74" s="65"/>
    </row>
    <row r="75" spans="5:16" ht="13.5" thickBot="1">
      <c r="E75" s="54"/>
      <c r="F75" s="52"/>
      <c r="G75" s="52"/>
      <c r="H75" s="52"/>
      <c r="I75" s="52"/>
      <c r="J75" s="52"/>
      <c r="K75" s="52"/>
      <c r="L75" s="52"/>
      <c r="M75" s="52"/>
      <c r="N75" s="52"/>
      <c r="O75" s="65"/>
      <c r="P75" s="52"/>
    </row>
  </sheetData>
  <printOptions gridLines="1"/>
  <pageMargins left="0.33" right="0.68" top="0.79" bottom="1" header="0.5" footer="0.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workbookViewId="0" topLeftCell="A1">
      <selection activeCell="K21" sqref="K21"/>
    </sheetView>
  </sheetViews>
  <sheetFormatPr defaultColWidth="9.140625" defaultRowHeight="12.75"/>
  <cols>
    <col min="2" max="2" width="20.28125" style="0" customWidth="1"/>
  </cols>
  <sheetData>
    <row r="1" spans="1:7" ht="12.75">
      <c r="A1">
        <v>1</v>
      </c>
      <c r="B1" s="31" t="s">
        <v>156</v>
      </c>
      <c r="C1">
        <f>Sheet1!$D$59</f>
        <v>307</v>
      </c>
      <c r="D1" s="4">
        <f>Sheet1!$C$59</f>
        <v>166.5</v>
      </c>
      <c r="F1">
        <f>SUM(D1/C1)*100</f>
        <v>54.23452768729642</v>
      </c>
      <c r="G1">
        <v>54.23452768729642</v>
      </c>
    </row>
    <row r="2" spans="1:7" ht="12.75">
      <c r="A2">
        <v>2</v>
      </c>
      <c r="B2" t="s">
        <v>3</v>
      </c>
      <c r="C2">
        <f>Sheet1!$G$59</f>
        <v>239</v>
      </c>
      <c r="D2" s="4">
        <f>Sheet1!$F$59</f>
        <v>115.5</v>
      </c>
      <c r="F2">
        <f>SUM(D2/C2)*100</f>
        <v>48.32635983263599</v>
      </c>
      <c r="G2">
        <v>48.32635983263599</v>
      </c>
    </row>
    <row r="3" spans="1:7" ht="12.75">
      <c r="A3">
        <v>3</v>
      </c>
      <c r="B3" s="31" t="s">
        <v>152</v>
      </c>
      <c r="C3">
        <f>Sheet1!$M$59</f>
        <v>217</v>
      </c>
      <c r="D3" s="4">
        <f>Sheet1!$L$59</f>
        <v>134.5</v>
      </c>
      <c r="F3">
        <f>SUM(D3/C3)*100</f>
        <v>61.9815668202765</v>
      </c>
      <c r="G3">
        <v>61.9815668202765</v>
      </c>
    </row>
    <row r="4" spans="1:7" ht="12.75">
      <c r="A4">
        <v>4</v>
      </c>
      <c r="B4" s="32" t="s">
        <v>17</v>
      </c>
      <c r="C4">
        <f>Sheet1!$AW$59</f>
        <v>144</v>
      </c>
      <c r="D4" s="4">
        <f>Sheet1!$AV$59</f>
        <v>78.5</v>
      </c>
      <c r="F4">
        <f>SUM(D4/C4)*100</f>
        <v>54.513888888888886</v>
      </c>
      <c r="G4">
        <v>54.513888888888886</v>
      </c>
    </row>
    <row r="5" spans="1:7" ht="12.75">
      <c r="A5">
        <v>5</v>
      </c>
      <c r="B5" s="31" t="s">
        <v>6</v>
      </c>
      <c r="C5">
        <f>Sheet1!$P$59</f>
        <v>168</v>
      </c>
      <c r="D5" s="4">
        <f>Sheet1!$O$59</f>
        <v>74.5</v>
      </c>
      <c r="F5">
        <f>SUM(D5/C5)*100</f>
        <v>44.345238095238095</v>
      </c>
      <c r="G5">
        <v>44.345238095238095</v>
      </c>
    </row>
    <row r="6" spans="1:7" ht="12.75">
      <c r="A6">
        <v>6</v>
      </c>
      <c r="B6" s="32" t="s">
        <v>8</v>
      </c>
      <c r="C6">
        <f>Sheet1!$V$59</f>
        <v>105</v>
      </c>
      <c r="D6" s="4">
        <f>Sheet1!$U$59</f>
        <v>61.5</v>
      </c>
      <c r="F6">
        <f>SUM(D6/C6)*100</f>
        <v>58.57142857142858</v>
      </c>
      <c r="G6">
        <v>58.57142857142858</v>
      </c>
    </row>
    <row r="7" spans="1:7" ht="12.75">
      <c r="A7">
        <v>7</v>
      </c>
      <c r="B7" s="31" t="s">
        <v>153</v>
      </c>
      <c r="C7">
        <f>Sheet1!$AN$59</f>
        <v>114</v>
      </c>
      <c r="D7" s="4">
        <f>Sheet1!$AM$59</f>
        <v>67</v>
      </c>
      <c r="F7">
        <f>SUM(D7/C7)*100</f>
        <v>58.77192982456141</v>
      </c>
      <c r="G7">
        <v>58.77192982456141</v>
      </c>
    </row>
    <row r="8" spans="1:7" ht="12.75">
      <c r="A8">
        <v>8</v>
      </c>
      <c r="B8" t="s">
        <v>4</v>
      </c>
      <c r="C8">
        <f>Sheet1!$J$59</f>
        <v>93</v>
      </c>
      <c r="D8" s="4">
        <f>Sheet1!$I$59</f>
        <v>50</v>
      </c>
      <c r="F8">
        <f>SUM(D8/C8)*100</f>
        <v>53.76344086021505</v>
      </c>
      <c r="G8">
        <v>53.76344086021505</v>
      </c>
    </row>
    <row r="9" spans="1:7" ht="12.75">
      <c r="A9">
        <v>9</v>
      </c>
      <c r="B9" t="s">
        <v>161</v>
      </c>
      <c r="C9">
        <f>Sheet1!$S$59</f>
        <v>84</v>
      </c>
      <c r="D9" s="4">
        <f>Sheet1!$R$59</f>
        <v>39</v>
      </c>
      <c r="F9">
        <f>SUM(D9/C9)*100</f>
        <v>46.42857142857143</v>
      </c>
      <c r="G9">
        <v>46.42857142857143</v>
      </c>
    </row>
    <row r="10" spans="1:7" ht="12.75">
      <c r="A10">
        <v>10</v>
      </c>
      <c r="B10" t="s">
        <v>162</v>
      </c>
      <c r="C10">
        <f>Sheet1!$Y$59</f>
        <v>72</v>
      </c>
      <c r="D10" s="4">
        <f>Sheet1!$X$59</f>
        <v>33</v>
      </c>
      <c r="F10">
        <f>SUM(D10/C10)*100</f>
        <v>45.83333333333333</v>
      </c>
      <c r="G10">
        <v>45.83333333333333</v>
      </c>
    </row>
    <row r="11" spans="1:7" ht="12.75">
      <c r="A11">
        <v>11</v>
      </c>
      <c r="B11" s="31" t="s">
        <v>15</v>
      </c>
      <c r="C11">
        <f>Sheet1!$AQ$59</f>
        <v>82</v>
      </c>
      <c r="D11">
        <f>Sheet1!$AP$59</f>
        <v>49</v>
      </c>
      <c r="F11">
        <f>SUM(D11/C11)*100</f>
        <v>59.756097560975604</v>
      </c>
      <c r="G11">
        <v>59.756097560975604</v>
      </c>
    </row>
    <row r="12" spans="1:7" ht="12.75">
      <c r="A12">
        <v>12</v>
      </c>
      <c r="B12" t="s">
        <v>10</v>
      </c>
      <c r="C12">
        <f>Sheet1!$AB$59</f>
        <v>55</v>
      </c>
      <c r="D12">
        <f>Sheet1!$AA$59</f>
        <v>25.5</v>
      </c>
      <c r="F12">
        <f>SUM(D12/C12)*100</f>
        <v>46.36363636363636</v>
      </c>
      <c r="G12">
        <v>46.36363636363636</v>
      </c>
    </row>
    <row r="13" spans="1:7" ht="12.75">
      <c r="A13">
        <v>13</v>
      </c>
      <c r="B13" t="s">
        <v>25</v>
      </c>
      <c r="C13">
        <f>Sheet1!$BU$59</f>
        <v>54</v>
      </c>
      <c r="D13" s="4">
        <f>Sheet1!$BT$59</f>
        <v>33</v>
      </c>
      <c r="F13">
        <f>SUM(D13/C13)*100</f>
        <v>61.111111111111114</v>
      </c>
      <c r="G13">
        <v>61.111111111111114</v>
      </c>
    </row>
    <row r="14" spans="1:7" ht="12.75">
      <c r="A14">
        <v>14</v>
      </c>
      <c r="B14" t="s">
        <v>167</v>
      </c>
      <c r="C14">
        <f>Sheet1!$AH$59</f>
        <v>53</v>
      </c>
      <c r="D14" s="4">
        <f>Sheet1!$AG$59</f>
        <v>20</v>
      </c>
      <c r="F14">
        <f>SUM(D14/C14)*100</f>
        <v>37.735849056603776</v>
      </c>
      <c r="G14">
        <v>37.735849056603776</v>
      </c>
    </row>
    <row r="15" spans="1:7" ht="12.75">
      <c r="A15">
        <v>15</v>
      </c>
      <c r="B15" s="32" t="s">
        <v>68</v>
      </c>
      <c r="C15">
        <f>Sheet1!$GW$59</f>
        <v>48</v>
      </c>
      <c r="D15">
        <f>Sheet1!$GV$59</f>
        <v>28</v>
      </c>
      <c r="F15">
        <f>SUM(D15/C15)*100</f>
        <v>58.333333333333336</v>
      </c>
      <c r="G15">
        <v>58.333333333333336</v>
      </c>
    </row>
    <row r="16" spans="1:7" ht="12.75">
      <c r="A16">
        <v>16</v>
      </c>
      <c r="B16" s="31" t="s">
        <v>190</v>
      </c>
      <c r="C16">
        <f>Sheet1!$GQ$59</f>
        <v>90</v>
      </c>
      <c r="D16">
        <f>Sheet1!$GP$59</f>
        <v>50</v>
      </c>
      <c r="F16">
        <f>SUM(D16/C16)*100</f>
        <v>55.55555555555556</v>
      </c>
      <c r="G16">
        <v>55.55555555555556</v>
      </c>
    </row>
    <row r="17" spans="1:7" ht="12.75">
      <c r="A17">
        <v>17</v>
      </c>
      <c r="B17" t="s">
        <v>16</v>
      </c>
      <c r="C17">
        <f>Sheet1!$AT$59</f>
        <v>42</v>
      </c>
      <c r="D17">
        <f>Sheet1!$AS$59</f>
        <v>21.5</v>
      </c>
      <c r="F17">
        <f>SUM(D17/C17)*100</f>
        <v>51.19047619047619</v>
      </c>
      <c r="G17">
        <v>51.19047619047619</v>
      </c>
    </row>
    <row r="18" spans="1:7" ht="12.75">
      <c r="A18">
        <v>18</v>
      </c>
      <c r="B18" t="s">
        <v>151</v>
      </c>
      <c r="C18">
        <f>Sheet1!$CS$59</f>
        <v>40</v>
      </c>
      <c r="D18">
        <f>Sheet1!$CR$59</f>
        <v>24</v>
      </c>
      <c r="F18">
        <f>SUM(D18/C18)*100</f>
        <v>60</v>
      </c>
      <c r="G18">
        <v>60</v>
      </c>
    </row>
    <row r="19" spans="1:7" ht="12.75">
      <c r="A19">
        <v>19</v>
      </c>
      <c r="B19" t="s">
        <v>11</v>
      </c>
      <c r="C19">
        <f>Sheet1!$AE$59</f>
        <v>40</v>
      </c>
      <c r="D19">
        <f>Sheet1!$AD$59</f>
        <v>22.5</v>
      </c>
      <c r="F19">
        <f>SUM(D19/C19)*100</f>
        <v>56.25</v>
      </c>
      <c r="G19">
        <v>56.25</v>
      </c>
    </row>
    <row r="20" spans="1:7" ht="12.75">
      <c r="A20">
        <v>20</v>
      </c>
      <c r="B20" t="s">
        <v>39</v>
      </c>
      <c r="C20">
        <f>Sheet1!$DK$59</f>
        <v>39</v>
      </c>
      <c r="D20">
        <f>Sheet1!$DJ$59</f>
        <v>13.5</v>
      </c>
      <c r="F20">
        <f>SUM(D20/C20)*100</f>
        <v>34.61538461538461</v>
      </c>
      <c r="G20">
        <v>34.61538461538461</v>
      </c>
    </row>
    <row r="21" spans="1:7" ht="12.75">
      <c r="A21">
        <v>21</v>
      </c>
      <c r="B21" t="s">
        <v>163</v>
      </c>
      <c r="C21">
        <f>Sheet1!$BX$59</f>
        <v>37</v>
      </c>
      <c r="D21">
        <f>Sheet1!$BW$59</f>
        <v>16.5</v>
      </c>
      <c r="F21">
        <f>SUM(D21/C21)*100</f>
        <v>44.5945945945946</v>
      </c>
      <c r="G21">
        <v>44.5945945945946</v>
      </c>
    </row>
    <row r="22" spans="1:7" ht="12.75">
      <c r="A22">
        <v>22</v>
      </c>
      <c r="B22" t="s">
        <v>13</v>
      </c>
      <c r="C22">
        <f>Sheet1!$AK$59</f>
        <v>50</v>
      </c>
      <c r="D22">
        <f>Sheet1!$AJ$59</f>
        <v>24.5</v>
      </c>
      <c r="F22">
        <f>SUM(D22/C22)*100</f>
        <v>49</v>
      </c>
      <c r="G22">
        <v>49</v>
      </c>
    </row>
    <row r="23" spans="1:7" ht="12.75">
      <c r="A23">
        <v>23</v>
      </c>
      <c r="B23" t="s">
        <v>31</v>
      </c>
      <c r="C23">
        <f>Sheet1!$CM$59</f>
        <v>32</v>
      </c>
      <c r="D23">
        <f>Sheet1!$CL$59</f>
        <v>17</v>
      </c>
      <c r="F23">
        <f>SUM(D23/C23)*100</f>
        <v>53.125</v>
      </c>
      <c r="G23">
        <v>53.125</v>
      </c>
    </row>
    <row r="24" spans="1:7" ht="12.75">
      <c r="A24">
        <v>24</v>
      </c>
      <c r="B24" t="s">
        <v>40</v>
      </c>
      <c r="C24">
        <f>Sheet1!$DN$59</f>
        <v>32</v>
      </c>
      <c r="D24">
        <f>Sheet1!$DM$59</f>
        <v>10.5</v>
      </c>
      <c r="F24">
        <f>SUM(D24/C24)*100</f>
        <v>32.8125</v>
      </c>
      <c r="G24">
        <v>32.8125</v>
      </c>
    </row>
    <row r="25" spans="1:7" ht="12.75">
      <c r="A25">
        <v>25</v>
      </c>
      <c r="B25" s="32" t="s">
        <v>67</v>
      </c>
      <c r="C25">
        <f>Sheet1!$GT$59</f>
        <v>54</v>
      </c>
      <c r="D25">
        <f>Sheet1!$GS$59</f>
        <v>29</v>
      </c>
      <c r="F25">
        <f>SUM(D25/C25)*100</f>
        <v>53.70370370370371</v>
      </c>
      <c r="G25">
        <v>53.70370370370371</v>
      </c>
    </row>
    <row r="26" spans="1:7" ht="12.75">
      <c r="A26">
        <v>26</v>
      </c>
      <c r="B26" t="s">
        <v>22</v>
      </c>
      <c r="C26">
        <f>Sheet1!$BL$59</f>
        <v>31</v>
      </c>
      <c r="D26">
        <f>Sheet1!$BK$59</f>
        <v>15</v>
      </c>
      <c r="F26">
        <f>SUM(D26/C26)*100</f>
        <v>48.38709677419355</v>
      </c>
      <c r="G26">
        <v>48.38709677419355</v>
      </c>
    </row>
    <row r="27" spans="1:7" ht="12.75">
      <c r="A27">
        <v>27</v>
      </c>
      <c r="B27" t="s">
        <v>24</v>
      </c>
      <c r="C27">
        <f>Sheet1!$BR$59</f>
        <v>29</v>
      </c>
      <c r="D27">
        <f>Sheet1!$BQ$59</f>
        <v>11.5</v>
      </c>
      <c r="F27">
        <f>SUM(D27/C27)*100</f>
        <v>39.6551724137931</v>
      </c>
      <c r="G27">
        <v>39.6551724137931</v>
      </c>
    </row>
    <row r="28" spans="1:7" ht="12.75">
      <c r="A28">
        <v>28</v>
      </c>
      <c r="B28" t="s">
        <v>157</v>
      </c>
      <c r="C28">
        <f>Sheet1!$DT$59</f>
        <v>22</v>
      </c>
      <c r="D28">
        <f>Sheet1!$DS$59</f>
        <v>11</v>
      </c>
      <c r="F28">
        <f>SUM(D28/C28)*100</f>
        <v>50</v>
      </c>
      <c r="G28">
        <v>50</v>
      </c>
    </row>
    <row r="29" spans="1:7" ht="12.75">
      <c r="A29">
        <v>29</v>
      </c>
      <c r="B29" s="32" t="s">
        <v>149</v>
      </c>
      <c r="C29">
        <f>Sheet1!$HC$59</f>
        <v>21</v>
      </c>
      <c r="D29">
        <f>Sheet1!$HB$59</f>
        <v>13</v>
      </c>
      <c r="F29">
        <f>SUM(D29/C29)*100</f>
        <v>61.904761904761905</v>
      </c>
      <c r="G29">
        <v>61.904761904761905</v>
      </c>
    </row>
    <row r="30" spans="1:7" ht="12.75">
      <c r="A30">
        <v>30</v>
      </c>
      <c r="B30" t="s">
        <v>168</v>
      </c>
      <c r="C30">
        <f>Sheet1!$DB$59</f>
        <v>20</v>
      </c>
      <c r="D30">
        <f>Sheet1!$DA$59</f>
        <v>6</v>
      </c>
      <c r="F30">
        <f>SUM(D30/C30)*100</f>
        <v>30</v>
      </c>
      <c r="G30">
        <v>30</v>
      </c>
    </row>
    <row r="31" spans="1:7" ht="12.75">
      <c r="A31">
        <v>31</v>
      </c>
      <c r="B31" t="s">
        <v>155</v>
      </c>
      <c r="C31">
        <f>Sheet1!$DE$59</f>
        <v>19</v>
      </c>
      <c r="D31">
        <f>Sheet1!$DD$59</f>
        <v>10.5</v>
      </c>
      <c r="F31">
        <f>SUM(D31/C31)*100</f>
        <v>55.26315789473685</v>
      </c>
      <c r="G31">
        <v>55.26315789473685</v>
      </c>
    </row>
    <row r="32" spans="1:7" ht="12.75">
      <c r="A32">
        <v>32</v>
      </c>
      <c r="B32" t="s">
        <v>158</v>
      </c>
      <c r="C32">
        <f>Sheet1!$EF$59</f>
        <v>19</v>
      </c>
      <c r="D32">
        <f>Sheet1!$EE$59</f>
        <v>9.5</v>
      </c>
      <c r="F32">
        <f>SUM(D32/C32)*100</f>
        <v>50</v>
      </c>
      <c r="G32">
        <v>50</v>
      </c>
    </row>
    <row r="33" spans="1:7" ht="12.75">
      <c r="A33">
        <v>33</v>
      </c>
      <c r="B33" t="s">
        <v>165</v>
      </c>
      <c r="C33">
        <f>Sheet1!$AZ$59</f>
        <v>19</v>
      </c>
      <c r="D33">
        <f>Sheet1!$AY$59</f>
        <v>8</v>
      </c>
      <c r="F33">
        <f>SUM(D33/C33)*100</f>
        <v>42.10526315789473</v>
      </c>
      <c r="G33">
        <v>42.10526315789473</v>
      </c>
    </row>
    <row r="34" spans="1:7" ht="12.75">
      <c r="A34">
        <v>34</v>
      </c>
      <c r="B34" t="s">
        <v>23</v>
      </c>
      <c r="C34">
        <f>Sheet1!$BO$59</f>
        <v>18</v>
      </c>
      <c r="D34">
        <f>Sheet1!$BN$59</f>
        <v>5</v>
      </c>
      <c r="F34">
        <f>SUM(D34/C34)*100</f>
        <v>27.77777777777778</v>
      </c>
      <c r="G34">
        <v>27.77777777777778</v>
      </c>
    </row>
    <row r="35" spans="1:7" ht="12.75">
      <c r="A35">
        <v>35</v>
      </c>
      <c r="B35" s="31" t="s">
        <v>69</v>
      </c>
      <c r="C35">
        <f>Sheet1!$GZ$59</f>
        <v>35</v>
      </c>
      <c r="D35">
        <f>Sheet1!$GY$59</f>
        <v>12</v>
      </c>
      <c r="F35">
        <f>SUM(D35/C35)*100</f>
        <v>34.285714285714285</v>
      </c>
      <c r="G35">
        <v>34.285714285714285</v>
      </c>
    </row>
    <row r="36" spans="1:7" ht="12.75">
      <c r="A36">
        <v>36</v>
      </c>
      <c r="B36" t="s">
        <v>154</v>
      </c>
      <c r="C36">
        <f>Sheet1!$CD$59</f>
        <v>17</v>
      </c>
      <c r="D36">
        <f>Sheet1!$CC$59</f>
        <v>9.5</v>
      </c>
      <c r="F36">
        <f>SUM(D36/C36)*100</f>
        <v>55.88235294117647</v>
      </c>
      <c r="G36">
        <v>55.88235294117647</v>
      </c>
    </row>
    <row r="37" spans="1:7" ht="12.75">
      <c r="A37">
        <v>37</v>
      </c>
      <c r="B37" t="s">
        <v>35</v>
      </c>
      <c r="C37">
        <f>Sheet1!$CY$59</f>
        <v>17</v>
      </c>
      <c r="D37">
        <f>Sheet1!$CX$59</f>
        <v>9</v>
      </c>
      <c r="F37">
        <f>SUM(D37/C37)*100</f>
        <v>52.94117647058824</v>
      </c>
      <c r="G37">
        <v>52.94117647058824</v>
      </c>
    </row>
    <row r="38" spans="1:7" ht="12.75">
      <c r="A38">
        <v>38</v>
      </c>
      <c r="B38" t="s">
        <v>19</v>
      </c>
      <c r="C38">
        <f>Sheet1!$BC$59</f>
        <v>19</v>
      </c>
      <c r="D38">
        <f>Sheet1!$BB$59</f>
        <v>9</v>
      </c>
      <c r="F38">
        <f>SUM(D38/C38)*100</f>
        <v>47.368421052631575</v>
      </c>
      <c r="G38">
        <v>47.368421052631575</v>
      </c>
    </row>
    <row r="39" spans="1:7" ht="12.75">
      <c r="A39">
        <v>39</v>
      </c>
      <c r="B39" t="s">
        <v>43</v>
      </c>
      <c r="C39">
        <f>Sheet1!$DW$59</f>
        <v>16</v>
      </c>
      <c r="D39">
        <f>Sheet1!$DV$59</f>
        <v>10</v>
      </c>
      <c r="F39">
        <f>SUM(D39/C39)*100</f>
        <v>62.5</v>
      </c>
      <c r="G39">
        <v>62.5</v>
      </c>
    </row>
    <row r="40" spans="1:7" ht="12.75">
      <c r="A40">
        <v>40</v>
      </c>
      <c r="B40" t="s">
        <v>148</v>
      </c>
      <c r="C40">
        <f>Sheet1!$BF$59</f>
        <v>16</v>
      </c>
      <c r="D40">
        <f>Sheet1!$BE$59</f>
        <v>10</v>
      </c>
      <c r="F40">
        <f>SUM(D40/C40)*100</f>
        <v>62.5</v>
      </c>
      <c r="G40">
        <v>62.5</v>
      </c>
    </row>
    <row r="41" spans="1:7" ht="12.75">
      <c r="A41">
        <v>41</v>
      </c>
      <c r="B41" t="s">
        <v>29</v>
      </c>
      <c r="C41">
        <f>Sheet1!$CG$59</f>
        <v>16</v>
      </c>
      <c r="D41">
        <f>Sheet1!$CF$59</f>
        <v>6</v>
      </c>
      <c r="F41">
        <f>SUM(D41/C41)*100</f>
        <v>37.5</v>
      </c>
      <c r="G41">
        <v>37.5</v>
      </c>
    </row>
    <row r="42" spans="1:7" ht="12.75">
      <c r="A42">
        <v>42</v>
      </c>
      <c r="B42" t="s">
        <v>34</v>
      </c>
      <c r="C42">
        <f>Sheet1!$CV$59</f>
        <v>15</v>
      </c>
      <c r="D42">
        <f>Sheet1!$CU$59</f>
        <v>9</v>
      </c>
      <c r="F42">
        <f>SUM(D42/C42)*100</f>
        <v>60</v>
      </c>
      <c r="G42">
        <v>60</v>
      </c>
    </row>
    <row r="43" spans="1:7" ht="12.75">
      <c r="A43">
        <v>43</v>
      </c>
      <c r="B43" t="s">
        <v>38</v>
      </c>
      <c r="C43">
        <f>Sheet1!$DH$59</f>
        <v>15</v>
      </c>
      <c r="D43">
        <f>Sheet1!$DG$59</f>
        <v>7</v>
      </c>
      <c r="F43">
        <f>SUM(D43/C43)*100</f>
        <v>46.666666666666664</v>
      </c>
      <c r="G43">
        <v>46.666666666666664</v>
      </c>
    </row>
    <row r="44" spans="1:7" ht="12.75">
      <c r="A44">
        <v>44</v>
      </c>
      <c r="B44" t="s">
        <v>44</v>
      </c>
      <c r="C44">
        <f>Sheet1!$DZ$59</f>
        <v>14</v>
      </c>
      <c r="D44">
        <f>Sheet1!$DY$59</f>
        <v>6</v>
      </c>
      <c r="F44">
        <f>SUM(D44/C44)*100</f>
        <v>42.857142857142854</v>
      </c>
      <c r="G44">
        <v>42.857142857142854</v>
      </c>
    </row>
    <row r="45" spans="1:7" ht="12.75">
      <c r="A45">
        <v>45</v>
      </c>
      <c r="B45" t="s">
        <v>166</v>
      </c>
      <c r="C45">
        <f>Sheet1!$EC$59</f>
        <v>14</v>
      </c>
      <c r="D45">
        <f>Sheet1!$EB$59</f>
        <v>5.5</v>
      </c>
      <c r="F45">
        <f>SUM(D45/C45)*100</f>
        <v>39.285714285714285</v>
      </c>
      <c r="G45">
        <v>39.285714285714285</v>
      </c>
    </row>
    <row r="46" spans="1:7" ht="12.75">
      <c r="A46">
        <v>46</v>
      </c>
      <c r="B46" t="s">
        <v>47</v>
      </c>
      <c r="C46">
        <f>Sheet1!$EI$59</f>
        <v>13</v>
      </c>
      <c r="D46">
        <f>Sheet1!$EH$59</f>
        <v>4.5</v>
      </c>
      <c r="F46">
        <f>SUM(D46/C46)*100</f>
        <v>34.61538461538461</v>
      </c>
      <c r="G46">
        <v>34.61538461538461</v>
      </c>
    </row>
    <row r="47" spans="1:7" ht="12.75">
      <c r="A47">
        <v>47</v>
      </c>
      <c r="B47" t="s">
        <v>57</v>
      </c>
      <c r="C47">
        <f>Sheet1!$FM$59</f>
        <v>12</v>
      </c>
      <c r="D47">
        <f>Sheet1!$FL$59</f>
        <v>6</v>
      </c>
      <c r="F47">
        <f>SUM(D47/C47)*100</f>
        <v>50</v>
      </c>
      <c r="G47">
        <v>50</v>
      </c>
    </row>
    <row r="48" spans="1:7" ht="12.75">
      <c r="A48">
        <v>48</v>
      </c>
      <c r="B48" t="s">
        <v>32</v>
      </c>
      <c r="C48">
        <f>Sheet1!$CP$59</f>
        <v>12</v>
      </c>
      <c r="D48">
        <f>Sheet1!$CO$59</f>
        <v>5</v>
      </c>
      <c r="F48">
        <f>SUM(D48/C48)*100</f>
        <v>41.66666666666667</v>
      </c>
      <c r="G48">
        <v>41.66666666666667</v>
      </c>
    </row>
    <row r="49" spans="1:7" ht="12.75">
      <c r="A49">
        <v>49</v>
      </c>
      <c r="B49" t="s">
        <v>21</v>
      </c>
      <c r="C49">
        <f>Sheet1!$BI$59</f>
        <v>12</v>
      </c>
      <c r="D49">
        <f>Sheet1!$BH$59</f>
        <v>4.5</v>
      </c>
      <c r="F49">
        <f>SUM(D49/C49)*100</f>
        <v>37.5</v>
      </c>
      <c r="G49">
        <v>37.5</v>
      </c>
    </row>
    <row r="50" spans="1:7" ht="12.75">
      <c r="A50">
        <v>50</v>
      </c>
      <c r="B50" t="s">
        <v>146</v>
      </c>
      <c r="C50">
        <f>Sheet1!$FG$59</f>
        <v>11</v>
      </c>
      <c r="D50">
        <f>Sheet1!$FF$59</f>
        <v>7.5</v>
      </c>
      <c r="F50">
        <f>SUM(D50/C50)*100</f>
        <v>68.18181818181817</v>
      </c>
      <c r="G50">
        <v>68.18181818181817</v>
      </c>
    </row>
    <row r="51" spans="1:7" ht="12.75">
      <c r="A51">
        <v>51</v>
      </c>
      <c r="B51" t="s">
        <v>48</v>
      </c>
      <c r="C51" s="5">
        <f>Sheet1!$EL$59</f>
        <v>10</v>
      </c>
      <c r="D51">
        <f>Sheet1!$EK$59</f>
        <v>6</v>
      </c>
      <c r="F51">
        <f>SUM(D51/C51)*100</f>
        <v>60</v>
      </c>
      <c r="G51">
        <v>60</v>
      </c>
    </row>
    <row r="52" spans="1:7" ht="12.75">
      <c r="A52">
        <v>52</v>
      </c>
      <c r="B52" t="s">
        <v>164</v>
      </c>
      <c r="C52">
        <f>Sheet1!$FS$59</f>
        <v>9</v>
      </c>
      <c r="D52">
        <f>Sheet1!$FR$59</f>
        <v>4</v>
      </c>
      <c r="F52">
        <f>SUM(D52/C52)*100</f>
        <v>44.44444444444444</v>
      </c>
      <c r="G52">
        <v>44.44444444444444</v>
      </c>
    </row>
    <row r="53" spans="1:7" ht="12.75">
      <c r="A53">
        <v>53</v>
      </c>
      <c r="B53" s="31" t="s">
        <v>76</v>
      </c>
      <c r="C53" s="5">
        <f>Sheet1!$HU$59</f>
        <v>16</v>
      </c>
      <c r="D53" s="4">
        <f>Sheet1!$HT$59</f>
        <v>4</v>
      </c>
      <c r="F53">
        <f>SUM(D53/C53)*100</f>
        <v>25</v>
      </c>
      <c r="G53">
        <v>25</v>
      </c>
    </row>
    <row r="54" spans="1:7" ht="12.75">
      <c r="A54">
        <v>54</v>
      </c>
      <c r="B54" t="s">
        <v>30</v>
      </c>
      <c r="C54">
        <f>Sheet1!$CJ$59</f>
        <v>7</v>
      </c>
      <c r="D54">
        <f>Sheet1!$CI$59</f>
        <v>1.5</v>
      </c>
      <c r="F54">
        <f>SUM(D54/C54)*100</f>
        <v>21.428571428571427</v>
      </c>
      <c r="G54">
        <v>21.428571428571427</v>
      </c>
    </row>
    <row r="55" spans="1:7" ht="12.75">
      <c r="A55">
        <v>55</v>
      </c>
      <c r="B55" t="s">
        <v>63</v>
      </c>
      <c r="C55">
        <f>Sheet1!$GE$59</f>
        <v>6</v>
      </c>
      <c r="D55">
        <f>Sheet1!$GD$59</f>
        <v>4</v>
      </c>
      <c r="F55">
        <f>SUM(D55/C55)*100</f>
        <v>66.66666666666666</v>
      </c>
      <c r="G55">
        <v>66.66666666666666</v>
      </c>
    </row>
    <row r="56" spans="1:7" ht="12.75">
      <c r="A56">
        <v>56</v>
      </c>
      <c r="B56" t="s">
        <v>49</v>
      </c>
      <c r="C56">
        <f>Sheet1!$EO$59</f>
        <v>6</v>
      </c>
      <c r="D56">
        <f>Sheet1!$EN$59</f>
        <v>4</v>
      </c>
      <c r="F56">
        <f>SUM(D56/C56)*100</f>
        <v>66.66666666666666</v>
      </c>
      <c r="G56">
        <v>66.66666666666666</v>
      </c>
    </row>
    <row r="57" spans="1:7" ht="12.75">
      <c r="A57">
        <v>57</v>
      </c>
      <c r="B57" t="s">
        <v>147</v>
      </c>
      <c r="C57">
        <f>Sheet1!$ER$59</f>
        <v>6</v>
      </c>
      <c r="D57">
        <f>Sheet1!$EQ$59</f>
        <v>4</v>
      </c>
      <c r="F57">
        <f>SUM(D57/C57)*100</f>
        <v>66.66666666666666</v>
      </c>
      <c r="G57">
        <v>66.66666666666666</v>
      </c>
    </row>
    <row r="58" spans="1:7" ht="12.75">
      <c r="A58">
        <v>58</v>
      </c>
      <c r="B58" t="s">
        <v>27</v>
      </c>
      <c r="C58">
        <f>Sheet1!$CA$59</f>
        <v>5</v>
      </c>
      <c r="D58">
        <f>Sheet1!$BZ$59</f>
        <v>1.5</v>
      </c>
      <c r="F58">
        <f>SUM(D58/C58)*100</f>
        <v>30</v>
      </c>
      <c r="G58">
        <v>30</v>
      </c>
    </row>
    <row r="59" spans="1:7" ht="12.75">
      <c r="A59">
        <v>59</v>
      </c>
      <c r="B59" t="s">
        <v>54</v>
      </c>
      <c r="C59">
        <f>Sheet1!$FD$59</f>
        <v>3</v>
      </c>
      <c r="D59">
        <f>Sheet1!$FC$59</f>
        <v>1.5</v>
      </c>
      <c r="F59">
        <f>SUM(D59/C59)*100</f>
        <v>50</v>
      </c>
      <c r="G59">
        <v>50</v>
      </c>
    </row>
    <row r="60" spans="1:7" ht="12.75">
      <c r="A60">
        <v>60</v>
      </c>
      <c r="B60" t="s">
        <v>159</v>
      </c>
      <c r="C60">
        <f>Sheet1!$GK$59</f>
        <v>3</v>
      </c>
      <c r="D60">
        <f>Sheet1!$GJ$59</f>
        <v>1.5</v>
      </c>
      <c r="F60">
        <f>SUM(D60/C60)*100</f>
        <v>50</v>
      </c>
      <c r="G60">
        <v>50</v>
      </c>
    </row>
    <row r="61" spans="1:7" ht="12.75">
      <c r="A61">
        <v>61</v>
      </c>
      <c r="B61" t="s">
        <v>41</v>
      </c>
      <c r="C61">
        <f>Sheet1!$DQ$59</f>
        <v>3</v>
      </c>
      <c r="D61">
        <f>Sheet1!$DP$59</f>
        <v>1</v>
      </c>
      <c r="F61">
        <f>SUM(D61/C61)*100</f>
        <v>33.33333333333333</v>
      </c>
      <c r="G61">
        <v>33.33333333333333</v>
      </c>
    </row>
    <row r="62" spans="1:7" ht="12.75">
      <c r="A62">
        <v>62</v>
      </c>
      <c r="B62" t="s">
        <v>58</v>
      </c>
      <c r="C62">
        <f>Sheet1!$FP$59</f>
        <v>3</v>
      </c>
      <c r="D62">
        <f>Sheet1!$FO$59</f>
        <v>0</v>
      </c>
      <c r="F62">
        <f>SUM(D62/C62)*100</f>
        <v>0</v>
      </c>
      <c r="G62">
        <v>0</v>
      </c>
    </row>
    <row r="63" spans="1:7" ht="12.75">
      <c r="A63">
        <v>63</v>
      </c>
      <c r="B63" t="s">
        <v>144</v>
      </c>
      <c r="C63">
        <f>Sheet1!$FV$59</f>
        <v>2</v>
      </c>
      <c r="D63">
        <f>Sheet1!$FU$59</f>
        <v>1.5</v>
      </c>
      <c r="F63">
        <f>SUM(D63/C63)*100</f>
        <v>75</v>
      </c>
      <c r="G63">
        <v>75</v>
      </c>
    </row>
    <row r="64" spans="1:7" ht="12.75">
      <c r="A64">
        <v>64</v>
      </c>
      <c r="B64" t="s">
        <v>145</v>
      </c>
      <c r="C64">
        <f>Sheet1!$FY$59</f>
        <v>2</v>
      </c>
      <c r="D64">
        <f>Sheet1!$FX$59</f>
        <v>1.5</v>
      </c>
      <c r="F64">
        <f>SUM(D64/C64)*100</f>
        <v>75</v>
      </c>
      <c r="G64">
        <v>75</v>
      </c>
    </row>
    <row r="65" spans="1:7" ht="12.75">
      <c r="A65">
        <v>65</v>
      </c>
      <c r="B65" t="s">
        <v>160</v>
      </c>
      <c r="C65">
        <f>Sheet1!$GN$59</f>
        <v>2</v>
      </c>
      <c r="D65">
        <f>Sheet1!$GM$59</f>
        <v>1</v>
      </c>
      <c r="F65">
        <f>SUM(D65/C65)*100</f>
        <v>50</v>
      </c>
      <c r="G65">
        <v>50</v>
      </c>
    </row>
    <row r="66" spans="1:7" ht="12.75">
      <c r="A66">
        <v>66</v>
      </c>
      <c r="B66" t="s">
        <v>169</v>
      </c>
      <c r="C66">
        <f>Sheet1!$GB$59</f>
        <v>2</v>
      </c>
      <c r="D66">
        <f>Sheet1!$GA$59</f>
        <v>0.5</v>
      </c>
      <c r="F66">
        <f>SUM(D66/C66)*100</f>
        <v>25</v>
      </c>
      <c r="G66">
        <v>25</v>
      </c>
    </row>
    <row r="67" spans="1:7" ht="12.75">
      <c r="A67">
        <v>67</v>
      </c>
      <c r="B67" t="s">
        <v>56</v>
      </c>
      <c r="C67">
        <f>Sheet1!$FJ$59</f>
        <v>2</v>
      </c>
      <c r="D67">
        <f>Sheet1!$FI$59</f>
        <v>0</v>
      </c>
      <c r="F67">
        <f>SUM(D67/C67)*100</f>
        <v>0</v>
      </c>
      <c r="G67">
        <v>0</v>
      </c>
    </row>
    <row r="68" spans="1:7" ht="12.75">
      <c r="A68">
        <v>68</v>
      </c>
      <c r="B68" t="s">
        <v>191</v>
      </c>
      <c r="C68" s="5">
        <f>Sheet1!$HR$59</f>
        <v>15</v>
      </c>
      <c r="D68">
        <f>Sheet1!$HQ$59</f>
        <v>9.5</v>
      </c>
      <c r="F68">
        <f>SUM(D68/C68)*100</f>
        <v>63.33333333333333</v>
      </c>
      <c r="G68">
        <v>63.33333333333333</v>
      </c>
    </row>
    <row r="69" spans="1:7" ht="12.75">
      <c r="A69">
        <v>69</v>
      </c>
      <c r="B69" t="s">
        <v>53</v>
      </c>
      <c r="C69">
        <f>Sheet1!$FA$59</f>
        <v>1</v>
      </c>
      <c r="D69">
        <f>Sheet1!$EZ$59</f>
        <v>1</v>
      </c>
      <c r="F69">
        <f>SUM(D69/C69)*100</f>
        <v>100</v>
      </c>
      <c r="G69">
        <v>100</v>
      </c>
    </row>
    <row r="70" spans="1:7" ht="12.75">
      <c r="A70">
        <v>70</v>
      </c>
      <c r="B70" t="s">
        <v>51</v>
      </c>
      <c r="C70">
        <f>Sheet1!$EU$59</f>
        <v>1</v>
      </c>
      <c r="D70">
        <f>Sheet1!$ET$59</f>
        <v>0</v>
      </c>
      <c r="F70">
        <f>SUM(D70/C70)*100</f>
        <v>0</v>
      </c>
      <c r="G70">
        <v>0</v>
      </c>
    </row>
    <row r="71" spans="1:7" ht="12.75">
      <c r="A71">
        <v>71</v>
      </c>
      <c r="B71" t="s">
        <v>64</v>
      </c>
      <c r="C71">
        <f>Sheet1!$GH$59</f>
        <v>1</v>
      </c>
      <c r="D71">
        <f>Sheet1!$GG$59</f>
        <v>0</v>
      </c>
      <c r="F71">
        <f>SUM(D71/C71)*100</f>
        <v>0</v>
      </c>
      <c r="G71">
        <v>0</v>
      </c>
    </row>
    <row r="72" spans="1:7" ht="12.75">
      <c r="A72">
        <v>72</v>
      </c>
      <c r="B72" t="s">
        <v>170</v>
      </c>
      <c r="C72">
        <f>Sheet1!$EX$59</f>
        <v>1</v>
      </c>
      <c r="D72">
        <f>Sheet1!$EW$59</f>
        <v>0</v>
      </c>
      <c r="F72">
        <f>SUM(D72/C72)*100</f>
        <v>0</v>
      </c>
      <c r="G72">
        <v>0</v>
      </c>
    </row>
    <row r="73" spans="1:7" ht="12.75">
      <c r="A73">
        <v>73</v>
      </c>
      <c r="B73" t="s">
        <v>143</v>
      </c>
      <c r="C73" s="5">
        <f>Sheet1!$HX$59</f>
        <v>5</v>
      </c>
      <c r="D73">
        <f>Sheet1!$HW$59</f>
        <v>3</v>
      </c>
      <c r="F73">
        <f>SUM(D73/C73)*100</f>
        <v>60</v>
      </c>
      <c r="G73">
        <v>60</v>
      </c>
    </row>
    <row r="74" spans="1:7" ht="12.75">
      <c r="A74">
        <v>74</v>
      </c>
      <c r="B74" t="s">
        <v>78</v>
      </c>
      <c r="C74" s="5">
        <f>Sheet1!$IA$59</f>
        <v>21</v>
      </c>
      <c r="D74" s="5">
        <f>Sheet1!$HZ$59</f>
        <v>9.5</v>
      </c>
      <c r="F74">
        <f>SUM(D74/C74)*100</f>
        <v>45.23809523809524</v>
      </c>
      <c r="G74">
        <v>45.23809523809524</v>
      </c>
    </row>
    <row r="75" spans="3:7" ht="12.75">
      <c r="C75" t="s">
        <v>141</v>
      </c>
      <c r="F75" t="s">
        <v>142</v>
      </c>
      <c r="G75" t="s">
        <v>142</v>
      </c>
    </row>
    <row r="76" ht="12.75">
      <c r="B76" t="s">
        <v>171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52">
      <selection activeCell="B70" sqref="B70"/>
    </sheetView>
  </sheetViews>
  <sheetFormatPr defaultColWidth="9.140625" defaultRowHeight="12.75"/>
  <cols>
    <col min="2" max="2" width="20.57421875" style="0" customWidth="1"/>
  </cols>
  <sheetData>
    <row r="1" spans="3:6" ht="12.75">
      <c r="C1" t="s">
        <v>141</v>
      </c>
      <c r="F1" t="s">
        <v>142</v>
      </c>
    </row>
    <row r="2" spans="1:6" ht="12.75">
      <c r="A2">
        <v>1</v>
      </c>
      <c r="B2" s="31" t="s">
        <v>156</v>
      </c>
      <c r="C2">
        <f>Sheet1!$D$59</f>
        <v>307</v>
      </c>
      <c r="D2" s="4">
        <f>Sheet1!$C$59</f>
        <v>166.5</v>
      </c>
      <c r="F2">
        <f>SUM(D2/C2)*100</f>
        <v>54.23452768729642</v>
      </c>
    </row>
    <row r="3" spans="1:6" ht="12.75">
      <c r="A3">
        <v>2</v>
      </c>
      <c r="B3" t="s">
        <v>3</v>
      </c>
      <c r="C3">
        <f>Sheet1!$G$59</f>
        <v>239</v>
      </c>
      <c r="D3" s="4">
        <f>Sheet1!$F$59</f>
        <v>115.5</v>
      </c>
      <c r="F3">
        <f aca="true" t="shared" si="0" ref="F3:F18">SUM(D3/C3)*100</f>
        <v>48.32635983263599</v>
      </c>
    </row>
    <row r="4" spans="1:6" ht="12.75">
      <c r="A4">
        <v>3</v>
      </c>
      <c r="B4" s="31" t="s">
        <v>152</v>
      </c>
      <c r="C4">
        <f>Sheet1!$M$59</f>
        <v>217</v>
      </c>
      <c r="D4" s="4">
        <f>Sheet1!$L$59</f>
        <v>134.5</v>
      </c>
      <c r="F4">
        <f t="shared" si="0"/>
        <v>61.9815668202765</v>
      </c>
    </row>
    <row r="5" spans="1:6" ht="12.75">
      <c r="A5">
        <v>4</v>
      </c>
      <c r="B5" s="32" t="s">
        <v>17</v>
      </c>
      <c r="C5">
        <f>Sheet1!$AW$59</f>
        <v>144</v>
      </c>
      <c r="D5" s="4">
        <f>Sheet1!$AV$59</f>
        <v>78.5</v>
      </c>
      <c r="F5">
        <f t="shared" si="0"/>
        <v>54.513888888888886</v>
      </c>
    </row>
    <row r="6" spans="1:6" ht="12.75">
      <c r="A6">
        <v>5</v>
      </c>
      <c r="B6" s="31" t="s">
        <v>6</v>
      </c>
      <c r="C6">
        <f>Sheet1!$P$59</f>
        <v>168</v>
      </c>
      <c r="D6" s="4">
        <f>Sheet1!$O$59</f>
        <v>74.5</v>
      </c>
      <c r="F6">
        <f t="shared" si="0"/>
        <v>44.345238095238095</v>
      </c>
    </row>
    <row r="7" spans="1:6" ht="12.75">
      <c r="A7">
        <v>6</v>
      </c>
      <c r="B7" s="32" t="s">
        <v>8</v>
      </c>
      <c r="C7">
        <f>Sheet1!$V$59</f>
        <v>105</v>
      </c>
      <c r="D7" s="4">
        <f>Sheet1!$U$59</f>
        <v>61.5</v>
      </c>
      <c r="F7">
        <f t="shared" si="0"/>
        <v>58.57142857142858</v>
      </c>
    </row>
    <row r="8" spans="1:6" ht="12.75">
      <c r="A8">
        <v>7</v>
      </c>
      <c r="B8" s="31" t="s">
        <v>153</v>
      </c>
      <c r="C8">
        <f>Sheet1!$AN$59</f>
        <v>114</v>
      </c>
      <c r="D8" s="4">
        <f>Sheet1!$AM$59</f>
        <v>67</v>
      </c>
      <c r="F8">
        <f t="shared" si="0"/>
        <v>58.77192982456141</v>
      </c>
    </row>
    <row r="9" spans="1:6" ht="12.75">
      <c r="A9">
        <v>8</v>
      </c>
      <c r="B9" t="s">
        <v>4</v>
      </c>
      <c r="C9">
        <f>Sheet1!$J$59</f>
        <v>93</v>
      </c>
      <c r="D9" s="4">
        <f>Sheet1!$I$59</f>
        <v>50</v>
      </c>
      <c r="F9">
        <f t="shared" si="0"/>
        <v>53.76344086021505</v>
      </c>
    </row>
    <row r="10" spans="1:6" ht="12.75">
      <c r="A10">
        <v>9</v>
      </c>
      <c r="B10" t="s">
        <v>161</v>
      </c>
      <c r="C10">
        <f>Sheet1!$S$59</f>
        <v>84</v>
      </c>
      <c r="D10" s="4">
        <f>Sheet1!$R$59</f>
        <v>39</v>
      </c>
      <c r="F10">
        <f t="shared" si="0"/>
        <v>46.42857142857143</v>
      </c>
    </row>
    <row r="11" spans="1:6" ht="12.75">
      <c r="A11">
        <v>10</v>
      </c>
      <c r="B11" s="31" t="s">
        <v>15</v>
      </c>
      <c r="C11">
        <f>Sheet1!$AQ$59</f>
        <v>82</v>
      </c>
      <c r="D11">
        <f>Sheet1!$AP$59</f>
        <v>49</v>
      </c>
      <c r="F11">
        <f t="shared" si="0"/>
        <v>59.756097560975604</v>
      </c>
    </row>
    <row r="12" spans="1:6" ht="12.75">
      <c r="A12">
        <v>11</v>
      </c>
      <c r="B12" t="s">
        <v>162</v>
      </c>
      <c r="C12">
        <f>Sheet1!$Y$59</f>
        <v>72</v>
      </c>
      <c r="D12" s="4">
        <f>Sheet1!$X$59</f>
        <v>33</v>
      </c>
      <c r="F12">
        <f t="shared" si="0"/>
        <v>45.83333333333333</v>
      </c>
    </row>
    <row r="13" spans="1:6" ht="12.75">
      <c r="A13">
        <v>12</v>
      </c>
      <c r="B13" t="s">
        <v>10</v>
      </c>
      <c r="C13">
        <f>Sheet1!$AB$59</f>
        <v>55</v>
      </c>
      <c r="D13">
        <f>Sheet1!$AA$59</f>
        <v>25.5</v>
      </c>
      <c r="F13">
        <f t="shared" si="0"/>
        <v>46.36363636363636</v>
      </c>
    </row>
    <row r="14" spans="1:6" ht="12.75">
      <c r="A14">
        <v>13</v>
      </c>
      <c r="B14" t="s">
        <v>25</v>
      </c>
      <c r="C14">
        <f>Sheet1!$BU$59</f>
        <v>54</v>
      </c>
      <c r="D14" s="4">
        <f>Sheet1!$BT$59</f>
        <v>33</v>
      </c>
      <c r="F14">
        <f t="shared" si="0"/>
        <v>61.111111111111114</v>
      </c>
    </row>
    <row r="15" spans="1:6" ht="12.75">
      <c r="A15">
        <v>14</v>
      </c>
      <c r="B15" s="31" t="s">
        <v>150</v>
      </c>
      <c r="C15">
        <f>Sheet1!$GQ$59</f>
        <v>90</v>
      </c>
      <c r="D15">
        <f>Sheet1!$GP$59</f>
        <v>50</v>
      </c>
      <c r="F15">
        <f t="shared" si="0"/>
        <v>55.55555555555556</v>
      </c>
    </row>
    <row r="16" spans="1:6" ht="12.75">
      <c r="A16">
        <v>15</v>
      </c>
      <c r="B16" t="s">
        <v>167</v>
      </c>
      <c r="C16">
        <f>Sheet1!$AH$59</f>
        <v>53</v>
      </c>
      <c r="D16" s="4">
        <f>Sheet1!$AG$59</f>
        <v>20</v>
      </c>
      <c r="F16">
        <f t="shared" si="0"/>
        <v>37.735849056603776</v>
      </c>
    </row>
    <row r="17" spans="1:6" ht="12.75">
      <c r="A17">
        <v>16</v>
      </c>
      <c r="B17" s="32" t="s">
        <v>68</v>
      </c>
      <c r="C17">
        <f>Sheet1!$GW$59</f>
        <v>48</v>
      </c>
      <c r="D17">
        <f>Sheet1!$GV$59</f>
        <v>28</v>
      </c>
      <c r="F17">
        <f t="shared" si="0"/>
        <v>58.333333333333336</v>
      </c>
    </row>
    <row r="18" spans="1:6" ht="12.75">
      <c r="A18">
        <v>17</v>
      </c>
      <c r="B18" t="s">
        <v>16</v>
      </c>
      <c r="C18">
        <f>Sheet1!$AT$59</f>
        <v>42</v>
      </c>
      <c r="D18">
        <f>Sheet1!$AS$59</f>
        <v>21.5</v>
      </c>
      <c r="F18">
        <f t="shared" si="0"/>
        <v>51.19047619047619</v>
      </c>
    </row>
    <row r="19" spans="1:6" ht="12.75">
      <c r="A19">
        <v>18</v>
      </c>
      <c r="B19" t="s">
        <v>151</v>
      </c>
      <c r="C19">
        <f>Sheet1!$CS$59</f>
        <v>40</v>
      </c>
      <c r="D19">
        <f>Sheet1!$CR$59</f>
        <v>24</v>
      </c>
      <c r="F19">
        <f aca="true" t="shared" si="1" ref="F19:F34">SUM(D19/C19)*100</f>
        <v>60</v>
      </c>
    </row>
    <row r="20" spans="1:6" ht="12.75">
      <c r="A20">
        <v>19</v>
      </c>
      <c r="B20" t="s">
        <v>11</v>
      </c>
      <c r="C20">
        <f>Sheet1!$AE$59</f>
        <v>40</v>
      </c>
      <c r="D20">
        <f>Sheet1!$AD$59</f>
        <v>22.5</v>
      </c>
      <c r="F20">
        <f t="shared" si="1"/>
        <v>56.25</v>
      </c>
    </row>
    <row r="21" spans="1:6" ht="12.75">
      <c r="A21">
        <v>20</v>
      </c>
      <c r="B21" t="s">
        <v>39</v>
      </c>
      <c r="C21">
        <f>Sheet1!$DK$59</f>
        <v>39</v>
      </c>
      <c r="D21">
        <f>Sheet1!$DJ$59</f>
        <v>13.5</v>
      </c>
      <c r="F21">
        <f t="shared" si="1"/>
        <v>34.61538461538461</v>
      </c>
    </row>
    <row r="22" spans="1:6" ht="12.75">
      <c r="A22">
        <v>21</v>
      </c>
      <c r="B22" t="s">
        <v>13</v>
      </c>
      <c r="C22">
        <f>Sheet1!$AK$59</f>
        <v>50</v>
      </c>
      <c r="D22">
        <f>Sheet1!$AJ$59</f>
        <v>24.5</v>
      </c>
      <c r="F22">
        <f t="shared" si="1"/>
        <v>49</v>
      </c>
    </row>
    <row r="23" spans="1:6" ht="12.75">
      <c r="A23">
        <v>22</v>
      </c>
      <c r="B23" t="s">
        <v>163</v>
      </c>
      <c r="C23">
        <f>Sheet1!$BX$59</f>
        <v>37</v>
      </c>
      <c r="D23">
        <f>Sheet1!$BW$59</f>
        <v>16.5</v>
      </c>
      <c r="F23">
        <f t="shared" si="1"/>
        <v>44.5945945945946</v>
      </c>
    </row>
    <row r="24" spans="1:6" ht="12.75">
      <c r="A24">
        <v>23</v>
      </c>
      <c r="B24" t="s">
        <v>31</v>
      </c>
      <c r="C24">
        <f>Sheet1!$CM$59</f>
        <v>32</v>
      </c>
      <c r="D24">
        <f>Sheet1!$CL$59</f>
        <v>17</v>
      </c>
      <c r="F24">
        <f t="shared" si="1"/>
        <v>53.125</v>
      </c>
    </row>
    <row r="25" spans="1:6" ht="12.75">
      <c r="A25">
        <v>24</v>
      </c>
      <c r="B25" t="s">
        <v>40</v>
      </c>
      <c r="C25">
        <f>Sheet1!$DN$59</f>
        <v>32</v>
      </c>
      <c r="D25">
        <f>Sheet1!$DM$59</f>
        <v>10.5</v>
      </c>
      <c r="F25">
        <f t="shared" si="1"/>
        <v>32.8125</v>
      </c>
    </row>
    <row r="26" spans="1:6" ht="12.75">
      <c r="A26">
        <v>25</v>
      </c>
      <c r="B26" s="32" t="s">
        <v>67</v>
      </c>
      <c r="C26">
        <f>Sheet1!$GT$59</f>
        <v>54</v>
      </c>
      <c r="D26">
        <f>Sheet1!$GS$59</f>
        <v>29</v>
      </c>
      <c r="F26">
        <f t="shared" si="1"/>
        <v>53.70370370370371</v>
      </c>
    </row>
    <row r="27" spans="1:6" ht="12.75">
      <c r="A27">
        <v>26</v>
      </c>
      <c r="B27" t="s">
        <v>22</v>
      </c>
      <c r="C27">
        <f>Sheet1!$BL$59</f>
        <v>31</v>
      </c>
      <c r="D27">
        <f>Sheet1!$BK$59</f>
        <v>15</v>
      </c>
      <c r="F27">
        <f t="shared" si="1"/>
        <v>48.38709677419355</v>
      </c>
    </row>
    <row r="28" spans="1:6" ht="12.75">
      <c r="A28">
        <v>27</v>
      </c>
      <c r="B28" t="s">
        <v>24</v>
      </c>
      <c r="C28">
        <f>Sheet1!$BR$59</f>
        <v>29</v>
      </c>
      <c r="D28">
        <f>Sheet1!$BQ$59</f>
        <v>11.5</v>
      </c>
      <c r="F28">
        <f t="shared" si="1"/>
        <v>39.6551724137931</v>
      </c>
    </row>
    <row r="29" spans="1:6" ht="12.75">
      <c r="A29">
        <v>28</v>
      </c>
      <c r="B29" s="31" t="s">
        <v>69</v>
      </c>
      <c r="C29">
        <f>Sheet1!$GZ$59</f>
        <v>35</v>
      </c>
      <c r="D29">
        <f>Sheet1!$GY$59</f>
        <v>12</v>
      </c>
      <c r="F29">
        <f t="shared" si="1"/>
        <v>34.285714285714285</v>
      </c>
    </row>
    <row r="30" spans="1:6" ht="12.75">
      <c r="A30">
        <v>29</v>
      </c>
      <c r="B30" t="s">
        <v>157</v>
      </c>
      <c r="C30">
        <f>Sheet1!$DT$59</f>
        <v>22</v>
      </c>
      <c r="D30">
        <f>Sheet1!$DS$59</f>
        <v>11</v>
      </c>
      <c r="F30">
        <f t="shared" si="1"/>
        <v>50</v>
      </c>
    </row>
    <row r="31" spans="1:6" ht="12.75">
      <c r="A31">
        <v>30</v>
      </c>
      <c r="B31" s="32" t="s">
        <v>149</v>
      </c>
      <c r="C31">
        <f>Sheet1!$HC$59</f>
        <v>21</v>
      </c>
      <c r="D31">
        <f>Sheet1!$HB$59</f>
        <v>13</v>
      </c>
      <c r="F31">
        <f t="shared" si="1"/>
        <v>61.904761904761905</v>
      </c>
    </row>
    <row r="32" spans="1:6" ht="12.75">
      <c r="A32">
        <v>31</v>
      </c>
      <c r="B32" t="s">
        <v>168</v>
      </c>
      <c r="C32">
        <f>Sheet1!$DB$59</f>
        <v>20</v>
      </c>
      <c r="D32">
        <f>Sheet1!$DA$59</f>
        <v>6</v>
      </c>
      <c r="F32">
        <f t="shared" si="1"/>
        <v>30</v>
      </c>
    </row>
    <row r="33" spans="1:6" ht="12.75">
      <c r="A33">
        <v>32</v>
      </c>
      <c r="B33" t="s">
        <v>155</v>
      </c>
      <c r="C33">
        <f>Sheet1!$DE$59</f>
        <v>19</v>
      </c>
      <c r="D33">
        <f>Sheet1!$DD$59</f>
        <v>10.5</v>
      </c>
      <c r="F33">
        <f t="shared" si="1"/>
        <v>55.26315789473685</v>
      </c>
    </row>
    <row r="34" spans="1:6" ht="12.75">
      <c r="A34">
        <v>33</v>
      </c>
      <c r="B34" t="s">
        <v>158</v>
      </c>
      <c r="C34">
        <f>Sheet1!$EF$59</f>
        <v>19</v>
      </c>
      <c r="D34">
        <f>Sheet1!$EE$59</f>
        <v>9.5</v>
      </c>
      <c r="F34">
        <f t="shared" si="1"/>
        <v>50</v>
      </c>
    </row>
    <row r="35" spans="1:6" ht="12.75">
      <c r="A35">
        <v>34</v>
      </c>
      <c r="B35" t="s">
        <v>165</v>
      </c>
      <c r="C35">
        <f>Sheet1!$AZ$59</f>
        <v>19</v>
      </c>
      <c r="D35">
        <f>Sheet1!$AY$59</f>
        <v>8</v>
      </c>
      <c r="F35">
        <f aca="true" t="shared" si="2" ref="F35:F50">SUM(D35/C35)*100</f>
        <v>42.10526315789473</v>
      </c>
    </row>
    <row r="36" spans="1:6" ht="12.75">
      <c r="A36">
        <v>35</v>
      </c>
      <c r="B36" t="s">
        <v>23</v>
      </c>
      <c r="C36">
        <f>Sheet1!$BO$59</f>
        <v>18</v>
      </c>
      <c r="D36">
        <f>Sheet1!$BN$59</f>
        <v>5</v>
      </c>
      <c r="F36">
        <f t="shared" si="2"/>
        <v>27.77777777777778</v>
      </c>
    </row>
    <row r="37" spans="1:6" ht="12.75">
      <c r="A37">
        <v>36</v>
      </c>
      <c r="B37" t="s">
        <v>154</v>
      </c>
      <c r="C37">
        <f>Sheet1!$CD$59</f>
        <v>17</v>
      </c>
      <c r="D37">
        <f>Sheet1!$CC$59</f>
        <v>9.5</v>
      </c>
      <c r="F37">
        <f t="shared" si="2"/>
        <v>55.88235294117647</v>
      </c>
    </row>
    <row r="38" spans="1:6" ht="12.75">
      <c r="A38">
        <v>37</v>
      </c>
      <c r="B38" t="s">
        <v>35</v>
      </c>
      <c r="C38">
        <f>Sheet1!$CY$59</f>
        <v>17</v>
      </c>
      <c r="D38">
        <f>Sheet1!$CX$59</f>
        <v>9</v>
      </c>
      <c r="F38">
        <f t="shared" si="2"/>
        <v>52.94117647058824</v>
      </c>
    </row>
    <row r="39" spans="1:6" ht="12.75">
      <c r="A39">
        <v>38</v>
      </c>
      <c r="B39" t="s">
        <v>19</v>
      </c>
      <c r="C39">
        <f>Sheet1!$BC$59</f>
        <v>19</v>
      </c>
      <c r="D39">
        <f>Sheet1!$BB$59</f>
        <v>9</v>
      </c>
      <c r="F39">
        <f t="shared" si="2"/>
        <v>47.368421052631575</v>
      </c>
    </row>
    <row r="40" spans="1:6" ht="12.75">
      <c r="A40">
        <v>39</v>
      </c>
      <c r="B40" t="s">
        <v>43</v>
      </c>
      <c r="C40">
        <f>Sheet1!$DW$59</f>
        <v>16</v>
      </c>
      <c r="D40">
        <f>Sheet1!$DV$59</f>
        <v>10</v>
      </c>
      <c r="F40">
        <f t="shared" si="2"/>
        <v>62.5</v>
      </c>
    </row>
    <row r="41" spans="1:6" ht="12.75">
      <c r="A41">
        <v>40</v>
      </c>
      <c r="B41" t="s">
        <v>148</v>
      </c>
      <c r="C41">
        <f>Sheet1!$BF$59</f>
        <v>16</v>
      </c>
      <c r="D41">
        <f>Sheet1!$BE$59</f>
        <v>10</v>
      </c>
      <c r="F41">
        <f t="shared" si="2"/>
        <v>62.5</v>
      </c>
    </row>
    <row r="42" spans="1:6" ht="12.75">
      <c r="A42">
        <v>41</v>
      </c>
      <c r="B42" t="s">
        <v>29</v>
      </c>
      <c r="C42">
        <f>Sheet1!$CG$59</f>
        <v>16</v>
      </c>
      <c r="D42">
        <f>Sheet1!$CF$59</f>
        <v>6</v>
      </c>
      <c r="F42">
        <f t="shared" si="2"/>
        <v>37.5</v>
      </c>
    </row>
    <row r="43" spans="1:6" ht="12.75">
      <c r="A43">
        <v>42</v>
      </c>
      <c r="B43" s="31" t="s">
        <v>76</v>
      </c>
      <c r="C43" s="5">
        <f>Sheet1!$HU$59</f>
        <v>16</v>
      </c>
      <c r="D43" s="4">
        <f>Sheet1!$HT$59</f>
        <v>4</v>
      </c>
      <c r="F43">
        <f t="shared" si="2"/>
        <v>25</v>
      </c>
    </row>
    <row r="44" spans="1:6" ht="12.75">
      <c r="A44">
        <v>43</v>
      </c>
      <c r="B44" t="s">
        <v>34</v>
      </c>
      <c r="C44">
        <f>Sheet1!$CV$59</f>
        <v>15</v>
      </c>
      <c r="D44">
        <f>Sheet1!$CU$59</f>
        <v>9</v>
      </c>
      <c r="F44">
        <f t="shared" si="2"/>
        <v>60</v>
      </c>
    </row>
    <row r="45" spans="1:6" ht="12.75">
      <c r="A45">
        <v>44</v>
      </c>
      <c r="B45" t="s">
        <v>38</v>
      </c>
      <c r="C45">
        <f>Sheet1!$DH$59</f>
        <v>15</v>
      </c>
      <c r="D45">
        <f>Sheet1!$DG$59</f>
        <v>7</v>
      </c>
      <c r="F45">
        <f t="shared" si="2"/>
        <v>46.666666666666664</v>
      </c>
    </row>
    <row r="46" spans="1:6" ht="12.75">
      <c r="A46">
        <v>45</v>
      </c>
      <c r="B46" t="s">
        <v>44</v>
      </c>
      <c r="C46">
        <f>Sheet1!$DZ$59</f>
        <v>14</v>
      </c>
      <c r="D46">
        <f>Sheet1!$DY$59</f>
        <v>6</v>
      </c>
      <c r="F46">
        <f t="shared" si="2"/>
        <v>42.857142857142854</v>
      </c>
    </row>
    <row r="47" spans="1:6" ht="12.75">
      <c r="A47">
        <v>46</v>
      </c>
      <c r="B47" t="s">
        <v>166</v>
      </c>
      <c r="C47">
        <f>Sheet1!$EC$59</f>
        <v>14</v>
      </c>
      <c r="D47">
        <f>Sheet1!$EB$59</f>
        <v>5.5</v>
      </c>
      <c r="F47">
        <f t="shared" si="2"/>
        <v>39.285714285714285</v>
      </c>
    </row>
    <row r="48" spans="1:6" ht="12.75">
      <c r="A48">
        <v>47</v>
      </c>
      <c r="B48" t="s">
        <v>47</v>
      </c>
      <c r="C48">
        <f>Sheet1!$EI$59</f>
        <v>13</v>
      </c>
      <c r="D48">
        <f>Sheet1!$EH$59</f>
        <v>4.5</v>
      </c>
      <c r="F48">
        <f t="shared" si="2"/>
        <v>34.61538461538461</v>
      </c>
    </row>
    <row r="49" spans="1:6" ht="12.75">
      <c r="A49">
        <v>48</v>
      </c>
      <c r="B49" t="s">
        <v>57</v>
      </c>
      <c r="C49">
        <f>Sheet1!$FM$59</f>
        <v>12</v>
      </c>
      <c r="D49">
        <f>Sheet1!$FL$59</f>
        <v>6</v>
      </c>
      <c r="F49">
        <f t="shared" si="2"/>
        <v>50</v>
      </c>
    </row>
    <row r="50" spans="1:6" ht="12.75">
      <c r="A50">
        <v>49</v>
      </c>
      <c r="B50" t="s">
        <v>32</v>
      </c>
      <c r="C50">
        <f>Sheet1!$CP$59</f>
        <v>12</v>
      </c>
      <c r="D50">
        <f>Sheet1!$CO$59</f>
        <v>5</v>
      </c>
      <c r="F50">
        <f t="shared" si="2"/>
        <v>41.66666666666667</v>
      </c>
    </row>
    <row r="51" spans="1:6" ht="12.75">
      <c r="A51">
        <v>50</v>
      </c>
      <c r="B51" t="s">
        <v>21</v>
      </c>
      <c r="C51">
        <f>Sheet1!$BI$59</f>
        <v>12</v>
      </c>
      <c r="D51">
        <f>Sheet1!$BH$59</f>
        <v>4.5</v>
      </c>
      <c r="F51">
        <f aca="true" t="shared" si="3" ref="F51:F66">SUM(D51/C51)*100</f>
        <v>37.5</v>
      </c>
    </row>
    <row r="52" spans="1:6" ht="12.75">
      <c r="A52">
        <v>51</v>
      </c>
      <c r="B52" t="s">
        <v>146</v>
      </c>
      <c r="C52">
        <f>Sheet1!$FG$59</f>
        <v>11</v>
      </c>
      <c r="D52">
        <f>Sheet1!$FF$59</f>
        <v>7.5</v>
      </c>
      <c r="F52">
        <f t="shared" si="3"/>
        <v>68.18181818181817</v>
      </c>
    </row>
    <row r="53" spans="1:6" ht="12.75">
      <c r="A53">
        <v>52</v>
      </c>
      <c r="B53" t="s">
        <v>48</v>
      </c>
      <c r="C53" s="5">
        <f>Sheet1!$EL$59</f>
        <v>10</v>
      </c>
      <c r="D53">
        <f>Sheet1!$EK$59</f>
        <v>6</v>
      </c>
      <c r="F53">
        <f t="shared" si="3"/>
        <v>60</v>
      </c>
    </row>
    <row r="54" spans="1:6" ht="12.75">
      <c r="A54">
        <v>53</v>
      </c>
      <c r="B54" t="s">
        <v>164</v>
      </c>
      <c r="C54">
        <f>Sheet1!$FS$59</f>
        <v>9</v>
      </c>
      <c r="D54">
        <f>Sheet1!$FR$59</f>
        <v>4</v>
      </c>
      <c r="F54">
        <f t="shared" si="3"/>
        <v>44.44444444444444</v>
      </c>
    </row>
    <row r="55" spans="1:6" ht="12.75">
      <c r="A55">
        <v>54</v>
      </c>
      <c r="B55" t="s">
        <v>30</v>
      </c>
      <c r="C55">
        <f>Sheet1!$CJ$59</f>
        <v>7</v>
      </c>
      <c r="D55">
        <f>Sheet1!$CI$59</f>
        <v>1.5</v>
      </c>
      <c r="F55">
        <f t="shared" si="3"/>
        <v>21.428571428571427</v>
      </c>
    </row>
    <row r="56" spans="1:6" ht="12.75">
      <c r="A56">
        <v>55</v>
      </c>
      <c r="B56" t="s">
        <v>63</v>
      </c>
      <c r="C56">
        <f>Sheet1!$GE$59</f>
        <v>6</v>
      </c>
      <c r="D56">
        <f>Sheet1!$GD$59</f>
        <v>4</v>
      </c>
      <c r="F56">
        <f t="shared" si="3"/>
        <v>66.66666666666666</v>
      </c>
    </row>
    <row r="57" spans="1:6" ht="12.75">
      <c r="A57">
        <v>56</v>
      </c>
      <c r="B57" t="s">
        <v>49</v>
      </c>
      <c r="C57">
        <f>Sheet1!$EO$59</f>
        <v>6</v>
      </c>
      <c r="D57">
        <f>Sheet1!$EN$59</f>
        <v>4</v>
      </c>
      <c r="F57">
        <f t="shared" si="3"/>
        <v>66.66666666666666</v>
      </c>
    </row>
    <row r="58" spans="1:6" ht="12.75">
      <c r="A58">
        <v>57</v>
      </c>
      <c r="B58" t="s">
        <v>147</v>
      </c>
      <c r="C58">
        <f>Sheet1!$ER$59</f>
        <v>6</v>
      </c>
      <c r="D58">
        <f>Sheet1!$EQ$59</f>
        <v>4</v>
      </c>
      <c r="F58">
        <f t="shared" si="3"/>
        <v>66.66666666666666</v>
      </c>
    </row>
    <row r="59" spans="1:6" ht="12.75">
      <c r="A59">
        <v>58</v>
      </c>
      <c r="B59" t="s">
        <v>27</v>
      </c>
      <c r="C59">
        <f>Sheet1!$CA$59</f>
        <v>5</v>
      </c>
      <c r="D59">
        <f>Sheet1!$BZ$59</f>
        <v>1.5</v>
      </c>
      <c r="F59">
        <f t="shared" si="3"/>
        <v>30</v>
      </c>
    </row>
    <row r="60" spans="1:6" ht="12.75">
      <c r="A60">
        <v>59</v>
      </c>
      <c r="B60" t="s">
        <v>75</v>
      </c>
      <c r="C60" s="5">
        <f>Sheet1!$HR$59</f>
        <v>15</v>
      </c>
      <c r="D60">
        <f>Sheet1!$HQ$59</f>
        <v>9.5</v>
      </c>
      <c r="F60">
        <f t="shared" si="3"/>
        <v>63.33333333333333</v>
      </c>
    </row>
    <row r="61" spans="1:6" ht="12.75">
      <c r="A61">
        <v>60</v>
      </c>
      <c r="B61" t="s">
        <v>54</v>
      </c>
      <c r="C61">
        <f>Sheet1!$FD$59</f>
        <v>3</v>
      </c>
      <c r="D61">
        <f>Sheet1!$FC$59</f>
        <v>1.5</v>
      </c>
      <c r="F61">
        <f t="shared" si="3"/>
        <v>50</v>
      </c>
    </row>
    <row r="62" spans="1:6" ht="12.75">
      <c r="A62">
        <v>61</v>
      </c>
      <c r="B62" t="s">
        <v>159</v>
      </c>
      <c r="C62">
        <f>Sheet1!$GK$59</f>
        <v>3</v>
      </c>
      <c r="D62">
        <f>Sheet1!$GJ$59</f>
        <v>1.5</v>
      </c>
      <c r="F62">
        <f t="shared" si="3"/>
        <v>50</v>
      </c>
    </row>
    <row r="63" spans="1:6" ht="12.75">
      <c r="A63">
        <v>62</v>
      </c>
      <c r="B63" t="s">
        <v>41</v>
      </c>
      <c r="C63">
        <f>Sheet1!$DQ$59</f>
        <v>3</v>
      </c>
      <c r="D63">
        <f>Sheet1!$DP$59</f>
        <v>1</v>
      </c>
      <c r="F63">
        <f t="shared" si="3"/>
        <v>33.33333333333333</v>
      </c>
    </row>
    <row r="64" spans="1:6" ht="12.75">
      <c r="A64">
        <v>63</v>
      </c>
      <c r="B64" t="s">
        <v>58</v>
      </c>
      <c r="C64">
        <f>Sheet1!$FP$59</f>
        <v>3</v>
      </c>
      <c r="D64">
        <f>Sheet1!$FO$59</f>
        <v>0</v>
      </c>
      <c r="F64">
        <f t="shared" si="3"/>
        <v>0</v>
      </c>
    </row>
    <row r="65" spans="1:6" ht="12.75">
      <c r="A65">
        <v>64</v>
      </c>
      <c r="B65" t="s">
        <v>144</v>
      </c>
      <c r="C65">
        <f>Sheet1!$FV$59</f>
        <v>2</v>
      </c>
      <c r="D65">
        <f>Sheet1!$FU$59</f>
        <v>1.5</v>
      </c>
      <c r="F65">
        <f t="shared" si="3"/>
        <v>75</v>
      </c>
    </row>
    <row r="66" spans="1:6" ht="12.75">
      <c r="A66">
        <v>65</v>
      </c>
      <c r="B66" t="s">
        <v>145</v>
      </c>
      <c r="C66">
        <f>Sheet1!$FY$59</f>
        <v>2</v>
      </c>
      <c r="D66">
        <f>Sheet1!$FX$59</f>
        <v>1.5</v>
      </c>
      <c r="F66">
        <f t="shared" si="3"/>
        <v>75</v>
      </c>
    </row>
    <row r="67" spans="1:6" ht="12.75">
      <c r="A67">
        <v>66</v>
      </c>
      <c r="B67" t="s">
        <v>160</v>
      </c>
      <c r="C67">
        <f>Sheet1!$GN$59</f>
        <v>2</v>
      </c>
      <c r="D67">
        <f>Sheet1!$GM$59</f>
        <v>1</v>
      </c>
      <c r="F67">
        <f aca="true" t="shared" si="4" ref="F67:F75">SUM(D67/C67)*100</f>
        <v>50</v>
      </c>
    </row>
    <row r="68" spans="1:6" ht="12.75">
      <c r="A68">
        <v>67</v>
      </c>
      <c r="B68" t="s">
        <v>169</v>
      </c>
      <c r="C68">
        <f>Sheet1!$GB$59</f>
        <v>2</v>
      </c>
      <c r="D68">
        <f>Sheet1!$GA$59</f>
        <v>0.5</v>
      </c>
      <c r="F68">
        <f t="shared" si="4"/>
        <v>25</v>
      </c>
    </row>
    <row r="69" spans="1:6" ht="12.75">
      <c r="A69">
        <v>68</v>
      </c>
      <c r="B69" t="s">
        <v>56</v>
      </c>
      <c r="C69">
        <f>Sheet1!$FJ$59</f>
        <v>2</v>
      </c>
      <c r="D69">
        <f>Sheet1!$FI$59</f>
        <v>0</v>
      </c>
      <c r="F69">
        <f t="shared" si="4"/>
        <v>0</v>
      </c>
    </row>
    <row r="70" spans="1:6" ht="12.75">
      <c r="A70">
        <v>69</v>
      </c>
      <c r="B70" t="s">
        <v>53</v>
      </c>
      <c r="C70">
        <f>Sheet1!$FA$59</f>
        <v>1</v>
      </c>
      <c r="D70">
        <f>Sheet1!$EZ$59</f>
        <v>1</v>
      </c>
      <c r="F70">
        <f t="shared" si="4"/>
        <v>100</v>
      </c>
    </row>
    <row r="71" spans="1:6" ht="12.75">
      <c r="A71">
        <v>70</v>
      </c>
      <c r="B71" t="s">
        <v>51</v>
      </c>
      <c r="C71">
        <f>Sheet1!$EU$59</f>
        <v>1</v>
      </c>
      <c r="D71">
        <f>Sheet1!$ET$59</f>
        <v>0</v>
      </c>
      <c r="F71">
        <f t="shared" si="4"/>
        <v>0</v>
      </c>
    </row>
    <row r="72" spans="1:6" ht="12.75">
      <c r="A72">
        <v>71</v>
      </c>
      <c r="B72" t="s">
        <v>64</v>
      </c>
      <c r="C72">
        <f>Sheet1!$GH$59</f>
        <v>1</v>
      </c>
      <c r="D72">
        <f>Sheet1!$GG$59</f>
        <v>0</v>
      </c>
      <c r="F72">
        <f t="shared" si="4"/>
        <v>0</v>
      </c>
    </row>
    <row r="73" spans="1:6" ht="12.75">
      <c r="A73">
        <v>72</v>
      </c>
      <c r="B73" t="s">
        <v>170</v>
      </c>
      <c r="C73">
        <f>Sheet1!$EX$59</f>
        <v>1</v>
      </c>
      <c r="D73">
        <f>Sheet1!$EW$59</f>
        <v>0</v>
      </c>
      <c r="F73">
        <f t="shared" si="4"/>
        <v>0</v>
      </c>
    </row>
    <row r="74" spans="1:6" ht="12.75">
      <c r="A74">
        <v>73</v>
      </c>
      <c r="B74" t="s">
        <v>143</v>
      </c>
      <c r="C74" s="5">
        <f>Sheet1!$HX$59</f>
        <v>5</v>
      </c>
      <c r="D74">
        <f>Sheet1!$HW$59</f>
        <v>3</v>
      </c>
      <c r="F74">
        <f t="shared" si="4"/>
        <v>60</v>
      </c>
    </row>
    <row r="75" spans="1:6" ht="12.75">
      <c r="A75">
        <v>74</v>
      </c>
      <c r="B75" t="s">
        <v>78</v>
      </c>
      <c r="C75" s="5">
        <f>Sheet1!$IA$59</f>
        <v>21</v>
      </c>
      <c r="D75" s="5">
        <f>Sheet1!$HZ$59</f>
        <v>9.5</v>
      </c>
      <c r="F75">
        <f t="shared" si="4"/>
        <v>45.23809523809524</v>
      </c>
    </row>
    <row r="76" ht="12.75">
      <c r="B76" t="s">
        <v>171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RIVM-er</dc:creator>
  <cp:keywords/>
  <dc:description/>
  <cp:lastModifiedBy>sonja mäkel</cp:lastModifiedBy>
  <dcterms:created xsi:type="dcterms:W3CDTF">2013-06-23T07:48:30Z</dcterms:created>
  <dcterms:modified xsi:type="dcterms:W3CDTF">2013-06-25T19:09:48Z</dcterms:modified>
  <cp:category/>
  <cp:version/>
  <cp:contentType/>
  <cp:contentStatus/>
</cp:coreProperties>
</file>